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20" windowWidth="15480" windowHeight="4080" tabRatio="721" activeTab="0"/>
  </bookViews>
  <sheets>
    <sheet name="REPORTE SEMANAL ADQ.IV" sheetId="1" r:id="rId1"/>
    <sheet name="Hoja1" sheetId="2" r:id="rId2"/>
  </sheets>
  <definedNames>
    <definedName name="_xlnm.Print_Area" localSheetId="0">'REPORTE SEMANAL ADQ.IV'!$A$1:$Q$95</definedName>
    <definedName name="_xlnm.Print_Titles" localSheetId="0">'REPORTE SEMANAL ADQ.IV'!$36:$39</definedName>
  </definedNames>
  <calcPr fullCalcOnLoad="1"/>
</workbook>
</file>

<file path=xl/sharedStrings.xml><?xml version="1.0" encoding="utf-8"?>
<sst xmlns="http://schemas.openxmlformats.org/spreadsheetml/2006/main" count="513" uniqueCount="121">
  <si>
    <t>LICITACIONES SIMPLIFICADAS</t>
  </si>
  <si>
    <t>ADJUDICACIONES DIRECTAS</t>
  </si>
  <si>
    <t>LICITACIONES PUBLICAS INTERNACIONALES</t>
  </si>
  <si>
    <t>LICITACIONES PUBLICAS NACIONALES</t>
  </si>
  <si>
    <t>LICITACIONES PUBLICAS ESTATALES</t>
  </si>
  <si>
    <t>INDICAR  EL MONTO Y ORIGEN DEL RECURSO</t>
  </si>
  <si>
    <t>ESTATAL</t>
  </si>
  <si>
    <t>FEDERAL</t>
  </si>
  <si>
    <t>PROPIO</t>
  </si>
  <si>
    <t xml:space="preserve">(L) N° Acuerdo </t>
  </si>
  <si>
    <t xml:space="preserve">(M) N° Sesión </t>
  </si>
  <si>
    <t>Elaboró</t>
  </si>
  <si>
    <t>Revisó</t>
  </si>
  <si>
    <t xml:space="preserve">(A) Número de Licitación </t>
  </si>
  <si>
    <t xml:space="preserve">(B)   Descripción </t>
  </si>
  <si>
    <t>(C) Presupuesto Base</t>
  </si>
  <si>
    <t>(D) Total Monto Adjudicado</t>
  </si>
  <si>
    <t>Veracruzana</t>
  </si>
  <si>
    <t>Municipio</t>
  </si>
  <si>
    <t xml:space="preserve">Región </t>
  </si>
  <si>
    <t>Foránea</t>
  </si>
  <si>
    <t>(I) No. de Registro en el Padrón de Proveedores</t>
  </si>
  <si>
    <t>(Ñ)      Total</t>
  </si>
  <si>
    <t>Por Monto</t>
  </si>
  <si>
    <t>Por Excepción de Ley</t>
  </si>
  <si>
    <t xml:space="preserve">(J)    Número de Operaciones </t>
  </si>
  <si>
    <t>(K) Monto</t>
  </si>
  <si>
    <t>(J)   Número de Operaciones</t>
  </si>
  <si>
    <t>(E)                          Origen</t>
  </si>
  <si>
    <t>(F)                Ahorro</t>
  </si>
  <si>
    <t>(G) Empresas Adjudicadas</t>
  </si>
  <si>
    <t>(H) Origen de la Empresa</t>
  </si>
  <si>
    <t xml:space="preserve">(N) TOTAL MONTO ADJUDICADO PESOS: </t>
  </si>
  <si>
    <t>(G)    Empresas Adjudicadas</t>
  </si>
  <si>
    <t>(I) DICTAMEN DE SUFICIENCIA PRESUPUESTAL                                      (DSP)</t>
  </si>
  <si>
    <t>(II) REGISTRO DE PROCEDIMIENTOS DE ADQUISICIÓN E INVERSIÓN                                     (RPAI)</t>
  </si>
  <si>
    <t>ADQUISICIONES:</t>
  </si>
  <si>
    <t>SERVICIOS:</t>
  </si>
  <si>
    <t>JUAN RODRIGUEZ CLARA</t>
  </si>
  <si>
    <t>SOTAVENTO</t>
  </si>
  <si>
    <t>NO SE ENCONTRO EL No DE REGISTRO DEL PADRON DE PROVEEDORES</t>
  </si>
  <si>
    <t>L.C. MARINA AURORA AMEZCUA GUZMAN</t>
  </si>
  <si>
    <t>L.C. NAZARIO REYES DEL ANGEL</t>
  </si>
  <si>
    <t>COATZACOALCOS</t>
  </si>
  <si>
    <t>PAPALOAPAN</t>
  </si>
  <si>
    <t>VERACRUZ</t>
  </si>
  <si>
    <t>OLMECA</t>
  </si>
  <si>
    <t>IMPRESIONES</t>
  </si>
  <si>
    <t>MEDELLIN DE BRAVO</t>
  </si>
  <si>
    <t>XALAPA</t>
  </si>
  <si>
    <t>CAPITAL</t>
  </si>
  <si>
    <t>PABLO MANZUR ASSAD</t>
  </si>
  <si>
    <t>INSTITUTO TECNOLOGICO SUPERIOR DE JUAN RODRIGUEZ CLARA</t>
  </si>
  <si>
    <t>COMBUSTIBLE, LUBRICANTE Y ADITIVOS</t>
  </si>
  <si>
    <t>ESTACION DE SERVICIOS EL LLANO, SA DE CV</t>
  </si>
  <si>
    <t>COMBUSTIBLES RODRIGUEZ CLARA, SA DE CV</t>
  </si>
  <si>
    <t>ARRENDAMIENTO DE EDIFICIO Y LOCALES</t>
  </si>
  <si>
    <t>MARIA DE LA PAZ SANCHEZ LAGUNES</t>
  </si>
  <si>
    <t>DORA LUZ REYES AGUILAR</t>
  </si>
  <si>
    <t>MATERIAL ELECTRICO Y ELECTRONICO</t>
  </si>
  <si>
    <t>MATERIAL Y UTILES DE OFICINA</t>
  </si>
  <si>
    <t>OFIX, SA DE CV</t>
  </si>
  <si>
    <t>PRODUCTOS ALIMENTICIOS PARA EL PERSONAL DERIVADO DE ACTIVIDADES EXTRAORDINARIAS</t>
  </si>
  <si>
    <t>MATERIAL Y UTILES DE IMPRESIÓN Y REPRODUCCION</t>
  </si>
  <si>
    <t>INGRESOS PROPIOS</t>
  </si>
  <si>
    <t>MATERIAL Y SUMINISTROS VARIOS</t>
  </si>
  <si>
    <t>OTROS GASTOS DE PUBLICACION, DIFUSION E INFORMACION</t>
  </si>
  <si>
    <t>ARTICULOS DEPORTIVOS</t>
  </si>
  <si>
    <t>ARRENDAMIENTO DE TRANSPORTE</t>
  </si>
  <si>
    <t>MARGARITO RODRIGUEZ CUEVAS</t>
  </si>
  <si>
    <t>CORDOVA</t>
  </si>
  <si>
    <t>PROYECTOS CASA NUEVA, SA DE CV</t>
  </si>
  <si>
    <t>ARRENDAMIENTO DE FOTOCOPIADO</t>
  </si>
  <si>
    <t>SISTEMAS CONTINO, SA DE CV</t>
  </si>
  <si>
    <t>CONSERVACION Y MANTENIMIENTO DE EQUIPO</t>
  </si>
  <si>
    <t>MATERIALES Y UTILES DE OFICINA</t>
  </si>
  <si>
    <t>SUSTANCIAS QUIMICAS</t>
  </si>
  <si>
    <t>FERTILIZANTES, PLAGUICIDAS Y ABONOS</t>
  </si>
  <si>
    <t>ARTICULOS METALICOS PARA LA CONSTRUCCION</t>
  </si>
  <si>
    <t>MADERA Y PRODUCTOS DE MADERA</t>
  </si>
  <si>
    <t>PINTA SERVICE, SA DE CV</t>
  </si>
  <si>
    <t>PINTURA</t>
  </si>
  <si>
    <t>REPORTE DE ADQUISICIONES DEL 01 AL 30 DE MES NOVIEMBRE DE 2012</t>
  </si>
  <si>
    <t>ELIZABETH ESCOBAR VALENCIA</t>
  </si>
  <si>
    <t>JUAN GABRIEL TORRES SOSA</t>
  </si>
  <si>
    <t>HERRAMIENTAS MENORES</t>
  </si>
  <si>
    <t>MAYORISTA JAGUAR, SA DE CV</t>
  </si>
  <si>
    <t>CONSERVACION Y MANTENIMIENTO DE VEHICULOS</t>
  </si>
  <si>
    <t>ROCIO DOMINGUEZ DOMINGUEZ</t>
  </si>
  <si>
    <t>MATERIAL DIDACTICO</t>
  </si>
  <si>
    <t>MARIA ELENA TEJERA SUAREZ</t>
  </si>
  <si>
    <t>MARIA ELENA ARCOS JOACHIN</t>
  </si>
  <si>
    <t>GRUPO JESSY, SA DE CV</t>
  </si>
  <si>
    <t>LAS TRANCAS</t>
  </si>
  <si>
    <t>MATERIAL Y UTILRS DE OFICINA</t>
  </si>
  <si>
    <t>OPERADORA OMX, SA DE CV</t>
  </si>
  <si>
    <t>DIANA CAPETILLO REYES</t>
  </si>
  <si>
    <t>CONSERVACION Y MANTENIMIENTO DE MOBILIARIO</t>
  </si>
  <si>
    <t>ALEJANDRO LEON CUATZOZON</t>
  </si>
  <si>
    <t>SANTIAGO TUXTLA</t>
  </si>
  <si>
    <t>MIGUEL ANGEL SANCHEZ</t>
  </si>
  <si>
    <t>MARIO HUGO CANDELARIO OJEDA</t>
  </si>
  <si>
    <t>GASOLINERA ALFA, SA DE CV</t>
  </si>
  <si>
    <t>TEHUACAN, PUEBLA</t>
  </si>
  <si>
    <t>MATERIAL DE LIMPIEZA</t>
  </si>
  <si>
    <t>NUEVA WAL MART DE MEXICO, SA DE RL DE CV</t>
  </si>
  <si>
    <t>MOBILIARIO Y EQUIPO DE OFICINA</t>
  </si>
  <si>
    <t>MARIA DE LOURDES MARIN RAMIREZ</t>
  </si>
  <si>
    <t>OCTAVIO CRUZ VICENTE</t>
  </si>
  <si>
    <t>ELVIA BARRADAS ROSADO</t>
  </si>
  <si>
    <t>ELVIA CHINCHURRETA GUIZAR</t>
  </si>
  <si>
    <t>MATERIAL DE IMPRESIÓN Y REPRODUCCION</t>
  </si>
  <si>
    <t>ANGEL FERNANDEZ CHIQUITO</t>
  </si>
  <si>
    <t>ACAYUCAN</t>
  </si>
  <si>
    <t>CONSERVACION Y MANTENIMIENTO DE EDIFICIO</t>
  </si>
  <si>
    <t>JACOBO CASTRO PEREZ</t>
  </si>
  <si>
    <t>VESTUARIO Y UNIFORMES</t>
  </si>
  <si>
    <t>GERARDO ROSADO REBOLLEDO</t>
  </si>
  <si>
    <t>EL EQUIPO MILITAR Y DEPORTIVO DE VERACRUZ, SA DE CV</t>
  </si>
  <si>
    <t>ALDO MORTERA ROSALES</t>
  </si>
  <si>
    <t>S.A./ITSJRC/266/2012</t>
  </si>
</sst>
</file>

<file path=xl/styles.xml><?xml version="1.0" encoding="utf-8"?>
<styleSheet xmlns="http://schemas.openxmlformats.org/spreadsheetml/2006/main">
  <numFmts count="4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/.&quot;\ #,##0;&quot;S/.&quot;\ \-#,##0"/>
    <numFmt numFmtId="173" formatCode="&quot;S/.&quot;\ #,##0;[Red]&quot;S/.&quot;\ \-#,##0"/>
    <numFmt numFmtId="174" formatCode="&quot;S/.&quot;\ #,##0.00;&quot;S/.&quot;\ \-#,##0.00"/>
    <numFmt numFmtId="175" formatCode="&quot;S/.&quot;\ #,##0.00;[Red]&quot;S/.&quot;\ \-#,##0.00"/>
    <numFmt numFmtId="176" formatCode="_ &quot;S/.&quot;\ * #,##0_ ;_ &quot;S/.&quot;\ * \-#,##0_ ;_ &quot;S/.&quot;\ * &quot;-&quot;_ ;_ @_ "/>
    <numFmt numFmtId="177" formatCode="_ * #,##0_ ;_ * \-#,##0_ ;_ * &quot;-&quot;_ ;_ @_ "/>
    <numFmt numFmtId="178" formatCode="_ &quot;S/.&quot;\ * #,##0.00_ ;_ &quot;S/.&quot;\ * \-#,##0.00_ ;_ &quot;S/.&quot;\ * &quot;-&quot;??_ ;_ @_ "/>
    <numFmt numFmtId="179" formatCode="_ * #,##0.00_ ;_ * \-#,##0.00_ ;_ * &quot;-&quot;??_ ;_ @_ "/>
    <numFmt numFmtId="180" formatCode="&quot;S/.&quot;\ #,##0_);\(&quot;S/.&quot;\ #,##0\)"/>
    <numFmt numFmtId="181" formatCode="&quot;S/.&quot;\ #,##0_);[Red]\(&quot;S/.&quot;\ #,##0\)"/>
    <numFmt numFmtId="182" formatCode="&quot;S/.&quot;\ #,##0.00_);\(&quot;S/.&quot;\ #,##0.00\)"/>
    <numFmt numFmtId="183" formatCode="&quot;S/.&quot;\ #,##0.00_);[Red]\(&quot;S/.&quot;\ #,##0.00\)"/>
    <numFmt numFmtId="184" formatCode="_(&quot;S/.&quot;\ * #,##0_);_(&quot;S/.&quot;\ * \(#,##0\);_(&quot;S/.&quot;\ * &quot;-&quot;_);_(@_)"/>
    <numFmt numFmtId="185" formatCode="_(* #,##0_);_(* \(#,##0\);_(* &quot;-&quot;_);_(@_)"/>
    <numFmt numFmtId="186" formatCode="_(&quot;S/.&quot;\ * #,##0.00_);_(&quot;S/.&quot;\ * \(#,##0.00\);_(&quot;S/.&quot;\ * &quot;-&quot;??_);_(@_)"/>
    <numFmt numFmtId="187" formatCode="_(* #,##0.00_);_(* \(#,##0.00\);_(* &quot;-&quot;??_);_(@_)"/>
    <numFmt numFmtId="188" formatCode="#,##0.00_ ;\-#,##0.00\ "/>
    <numFmt numFmtId="189" formatCode="0_ ;[Red]\-0\ "/>
    <numFmt numFmtId="190" formatCode="#,##0.00_ ;[Red]\-#,##0.00\ "/>
    <numFmt numFmtId="191" formatCode="&quot;$&quot;#,##0.00"/>
    <numFmt numFmtId="192" formatCode="#,##0.0"/>
    <numFmt numFmtId="193" formatCode="_-[$$-80A]* #,##0.00_-;\-[$$-80A]* #,##0.00_-;_-[$$-80A]* &quot;-&quot;??_-;_-@_-"/>
    <numFmt numFmtId="194" formatCode="_-[$€-2]* #,##0.00_-;\-[$€-2]* #,##0.00_-;_-[$€-2]* &quot;-&quot;??_-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</numFmts>
  <fonts count="47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i/>
      <u val="single"/>
      <sz val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"/>
      <color indexed="12"/>
      <name val="Arial"/>
      <family val="2"/>
    </font>
    <font>
      <u val="single"/>
      <sz val="7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u val="single"/>
      <sz val="7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19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28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4" fillId="0" borderId="8" applyNumberFormat="0" applyFill="0" applyAlignment="0" applyProtection="0"/>
    <xf numFmtId="0" fontId="46" fillId="0" borderId="9" applyNumberFormat="0" applyFill="0" applyAlignment="0" applyProtection="0"/>
  </cellStyleXfs>
  <cellXfs count="14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 shrinkToFit="1"/>
    </xf>
    <xf numFmtId="43" fontId="2" fillId="0" borderId="10" xfId="51" applyFont="1" applyFill="1" applyBorder="1" applyAlignment="1">
      <alignment horizontal="center" vertical="center" wrapText="1" shrinkToFit="1"/>
    </xf>
    <xf numFmtId="43" fontId="2" fillId="0" borderId="10" xfId="0" applyNumberFormat="1" applyFon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 shrinkToFi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justify" vertical="top" wrapText="1"/>
    </xf>
    <xf numFmtId="4" fontId="5" fillId="0" borderId="11" xfId="0" applyNumberFormat="1" applyFont="1" applyFill="1" applyBorder="1" applyAlignment="1">
      <alignment horizontal="center" vertical="center"/>
    </xf>
    <xf numFmtId="188" fontId="2" fillId="0" borderId="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190" fontId="2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2" fillId="0" borderId="11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 wrapText="1" shrinkToFit="1"/>
    </xf>
    <xf numFmtId="0" fontId="3" fillId="33" borderId="12" xfId="0" applyFont="1" applyFill="1" applyBorder="1" applyAlignment="1">
      <alignment horizontal="center" vertical="center" wrapText="1" shrinkToFit="1"/>
    </xf>
    <xf numFmtId="0" fontId="2" fillId="33" borderId="1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/>
    </xf>
    <xf numFmtId="0" fontId="2" fillId="0" borderId="0" xfId="0" applyFont="1" applyFill="1" applyBorder="1" applyAlignment="1">
      <alignment/>
    </xf>
    <xf numFmtId="8" fontId="3" fillId="33" borderId="10" xfId="0" applyNumberFormat="1" applyFont="1" applyFill="1" applyBorder="1" applyAlignment="1">
      <alignment horizontal="center" vertical="center" wrapText="1"/>
    </xf>
    <xf numFmtId="8" fontId="7" fillId="33" borderId="10" xfId="0" applyNumberFormat="1" applyFont="1" applyFill="1" applyBorder="1" applyAlignment="1">
      <alignment horizontal="center" vertical="center" wrapText="1"/>
    </xf>
    <xf numFmtId="189" fontId="2" fillId="33" borderId="10" xfId="0" applyNumberFormat="1" applyFont="1" applyFill="1" applyBorder="1" applyAlignment="1">
      <alignment horizontal="center" vertical="center" wrapText="1"/>
    </xf>
    <xf numFmtId="190" fontId="2" fillId="33" borderId="10" xfId="0" applyNumberFormat="1" applyFont="1" applyFill="1" applyBorder="1" applyAlignment="1">
      <alignment horizontal="center" vertical="center" wrapText="1"/>
    </xf>
    <xf numFmtId="8" fontId="2" fillId="33" borderId="10" xfId="0" applyNumberFormat="1" applyFont="1" applyFill="1" applyBorder="1" applyAlignment="1">
      <alignment vertical="center" wrapText="1"/>
    </xf>
    <xf numFmtId="188" fontId="2" fillId="33" borderId="11" xfId="0" applyNumberFormat="1" applyFont="1" applyFill="1" applyBorder="1" applyAlignment="1">
      <alignment horizontal="center" vertical="center" wrapText="1"/>
    </xf>
    <xf numFmtId="188" fontId="2" fillId="33" borderId="11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44" fontId="2" fillId="0" borderId="14" xfId="52" applyFont="1" applyFill="1" applyBorder="1" applyAlignment="1">
      <alignment/>
    </xf>
    <xf numFmtId="4" fontId="2" fillId="0" borderId="0" xfId="0" applyNumberFormat="1" applyFont="1" applyFill="1" applyAlignment="1">
      <alignment/>
    </xf>
    <xf numFmtId="44" fontId="2" fillId="0" borderId="0" xfId="0" applyNumberFormat="1" applyFont="1" applyFill="1" applyAlignment="1">
      <alignment/>
    </xf>
    <xf numFmtId="0" fontId="2" fillId="0" borderId="10" xfId="0" applyFont="1" applyBorder="1" applyAlignment="1">
      <alignment horizontal="center" vertical="justify"/>
    </xf>
    <xf numFmtId="0" fontId="2" fillId="0" borderId="10" xfId="0" applyFont="1" applyFill="1" applyBorder="1" applyAlignment="1">
      <alignment vertical="justify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/>
    </xf>
    <xf numFmtId="0" fontId="0" fillId="0" borderId="15" xfId="0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4" fontId="7" fillId="0" borderId="10" xfId="0" applyNumberFormat="1" applyFont="1" applyFill="1" applyBorder="1" applyAlignment="1">
      <alignment/>
    </xf>
    <xf numFmtId="0" fontId="2" fillId="0" borderId="13" xfId="0" applyFont="1" applyFill="1" applyBorder="1" applyAlignment="1">
      <alignment horizontal="center"/>
    </xf>
    <xf numFmtId="0" fontId="2" fillId="0" borderId="13" xfId="0" applyFont="1" applyFill="1" applyBorder="1" applyAlignment="1">
      <alignment/>
    </xf>
    <xf numFmtId="44" fontId="0" fillId="0" borderId="10" xfId="52" applyFont="1" applyBorder="1" applyAlignment="1">
      <alignment/>
    </xf>
    <xf numFmtId="44" fontId="2" fillId="0" borderId="14" xfId="52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4" fontId="2" fillId="0" borderId="14" xfId="0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191" fontId="2" fillId="33" borderId="10" xfId="0" applyNumberFormat="1" applyFont="1" applyFill="1" applyBorder="1" applyAlignment="1">
      <alignment horizontal="center" vertical="center" wrapText="1"/>
    </xf>
    <xf numFmtId="190" fontId="2" fillId="0" borderId="16" xfId="0" applyNumberFormat="1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4" fontId="3" fillId="33" borderId="18" xfId="0" applyNumberFormat="1" applyFont="1" applyFill="1" applyBorder="1" applyAlignment="1">
      <alignment horizontal="center" vertical="center" wrapText="1"/>
    </xf>
    <xf numFmtId="4" fontId="3" fillId="33" borderId="19" xfId="0" applyNumberFormat="1" applyFont="1" applyFill="1" applyBorder="1" applyAlignment="1">
      <alignment horizontal="center" vertical="center" wrapText="1"/>
    </xf>
    <xf numFmtId="4" fontId="3" fillId="33" borderId="11" xfId="0" applyNumberFormat="1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4" fontId="6" fillId="33" borderId="18" xfId="0" applyNumberFormat="1" applyFont="1" applyFill="1" applyBorder="1" applyAlignment="1">
      <alignment horizontal="center" vertical="center" wrapText="1"/>
    </xf>
    <xf numFmtId="4" fontId="6" fillId="33" borderId="19" xfId="0" applyNumberFormat="1" applyFont="1" applyFill="1" applyBorder="1" applyAlignment="1">
      <alignment horizontal="center" vertical="center" wrapText="1"/>
    </xf>
    <xf numFmtId="4" fontId="6" fillId="33" borderId="11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 shrinkToFit="1"/>
    </xf>
    <xf numFmtId="0" fontId="3" fillId="33" borderId="13" xfId="0" applyFont="1" applyFill="1" applyBorder="1" applyAlignment="1">
      <alignment horizontal="center" wrapText="1" shrinkToFit="1"/>
    </xf>
    <xf numFmtId="0" fontId="3" fillId="33" borderId="17" xfId="0" applyFont="1" applyFill="1" applyBorder="1" applyAlignment="1">
      <alignment horizontal="center" wrapText="1" shrinkToFit="1"/>
    </xf>
    <xf numFmtId="0" fontId="3" fillId="33" borderId="12" xfId="0" applyFont="1" applyFill="1" applyBorder="1" applyAlignment="1">
      <alignment horizontal="center" wrapText="1" shrinkToFit="1"/>
    </xf>
    <xf numFmtId="4" fontId="3" fillId="33" borderId="20" xfId="0" applyNumberFormat="1" applyFont="1" applyFill="1" applyBorder="1" applyAlignment="1">
      <alignment horizontal="center" vertical="center" wrapText="1"/>
    </xf>
    <xf numFmtId="4" fontId="3" fillId="33" borderId="21" xfId="0" applyNumberFormat="1" applyFont="1" applyFill="1" applyBorder="1" applyAlignment="1">
      <alignment horizontal="center" vertical="center" wrapText="1"/>
    </xf>
    <xf numFmtId="4" fontId="3" fillId="33" borderId="22" xfId="0" applyNumberFormat="1" applyFont="1" applyFill="1" applyBorder="1" applyAlignment="1">
      <alignment horizontal="center" vertical="center" wrapText="1"/>
    </xf>
    <xf numFmtId="4" fontId="3" fillId="33" borderId="23" xfId="0" applyNumberFormat="1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left" vertical="center"/>
    </xf>
    <xf numFmtId="0" fontId="7" fillId="33" borderId="17" xfId="0" applyFont="1" applyFill="1" applyBorder="1" applyAlignment="1">
      <alignment horizontal="left" vertical="center"/>
    </xf>
    <xf numFmtId="0" fontId="7" fillId="33" borderId="12" xfId="0" applyFont="1" applyFill="1" applyBorder="1" applyAlignment="1">
      <alignment horizontal="left" vertical="center"/>
    </xf>
    <xf numFmtId="43" fontId="2" fillId="0" borderId="13" xfId="0" applyNumberFormat="1" applyFont="1" applyFill="1" applyBorder="1" applyAlignment="1">
      <alignment horizontal="center" vertical="center" wrapText="1" shrinkToFit="1"/>
    </xf>
    <xf numFmtId="43" fontId="2" fillId="0" borderId="17" xfId="0" applyNumberFormat="1" applyFont="1" applyFill="1" applyBorder="1" applyAlignment="1">
      <alignment horizontal="center" vertical="center" wrapText="1" shrinkToFit="1"/>
    </xf>
    <xf numFmtId="43" fontId="2" fillId="0" borderId="12" xfId="0" applyNumberFormat="1" applyFont="1" applyFill="1" applyBorder="1" applyAlignment="1">
      <alignment horizontal="center" vertical="center" wrapText="1" shrinkToFi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33" borderId="20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 shrinkToFit="1"/>
    </xf>
    <xf numFmtId="0" fontId="2" fillId="0" borderId="12" xfId="0" applyFont="1" applyFill="1" applyBorder="1" applyAlignment="1">
      <alignment horizontal="center" vertical="center" wrapText="1" shrinkToFit="1"/>
    </xf>
    <xf numFmtId="4" fontId="5" fillId="0" borderId="13" xfId="0" applyNumberFormat="1" applyFont="1" applyFill="1" applyBorder="1" applyAlignment="1">
      <alignment horizontal="center" vertical="center"/>
    </xf>
    <xf numFmtId="4" fontId="5" fillId="0" borderId="17" xfId="0" applyNumberFormat="1" applyFont="1" applyFill="1" applyBorder="1" applyAlignment="1">
      <alignment horizontal="center" vertical="center"/>
    </xf>
    <xf numFmtId="4" fontId="5" fillId="0" borderId="12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top" wrapText="1" shrinkToFit="1"/>
    </xf>
    <xf numFmtId="0" fontId="2" fillId="0" borderId="12" xfId="0" applyFont="1" applyFill="1" applyBorder="1" applyAlignment="1">
      <alignment horizontal="center" vertical="top" wrapText="1" shrinkToFit="1"/>
    </xf>
    <xf numFmtId="188" fontId="2" fillId="0" borderId="20" xfId="0" applyNumberFormat="1" applyFont="1" applyFill="1" applyBorder="1" applyAlignment="1">
      <alignment horizontal="center" vertical="center"/>
    </xf>
    <xf numFmtId="188" fontId="2" fillId="0" borderId="16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vertical="center"/>
    </xf>
    <xf numFmtId="0" fontId="9" fillId="34" borderId="18" xfId="0" applyFont="1" applyFill="1" applyBorder="1" applyAlignment="1">
      <alignment horizontal="center" vertical="center" wrapText="1"/>
    </xf>
    <xf numFmtId="0" fontId="9" fillId="34" borderId="19" xfId="0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 shrinkToFit="1"/>
    </xf>
    <xf numFmtId="0" fontId="3" fillId="33" borderId="12" xfId="0" applyFont="1" applyFill="1" applyBorder="1" applyAlignment="1">
      <alignment horizontal="center" vertical="center" wrapText="1" shrinkToFit="1"/>
    </xf>
    <xf numFmtId="0" fontId="3" fillId="33" borderId="17" xfId="0" applyFont="1" applyFill="1" applyBorder="1" applyAlignment="1">
      <alignment horizontal="center" vertical="center" wrapText="1" shrinkToFi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7" fillId="34" borderId="18" xfId="0" applyFont="1" applyFill="1" applyBorder="1" applyAlignment="1">
      <alignment horizontal="center" vertical="center" wrapText="1"/>
    </xf>
    <xf numFmtId="0" fontId="7" fillId="34" borderId="19" xfId="0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justify"/>
    </xf>
    <xf numFmtId="43" fontId="2" fillId="0" borderId="10" xfId="49" applyFont="1" applyFill="1" applyBorder="1" applyAlignment="1">
      <alignment horizontal="right"/>
    </xf>
    <xf numFmtId="0" fontId="0" fillId="0" borderId="10" xfId="0" applyBorder="1" applyAlignment="1">
      <alignment horizontal="center" vertical="center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Moneda 2" xfId="54"/>
    <cellStyle name="Moneda 3" xfId="55"/>
    <cellStyle name="Neutral" xfId="56"/>
    <cellStyle name="Normal 2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95"/>
  <sheetViews>
    <sheetView tabSelected="1" zoomScaleSheetLayoutView="100" zoomScalePageLayoutView="0" workbookViewId="0" topLeftCell="A1">
      <selection activeCell="E10" sqref="E10"/>
    </sheetView>
  </sheetViews>
  <sheetFormatPr defaultColWidth="11.421875" defaultRowHeight="12.75"/>
  <cols>
    <col min="1" max="1" width="36.28125" style="1" customWidth="1"/>
    <col min="2" max="2" width="16.57421875" style="1" customWidth="1"/>
    <col min="3" max="3" width="16.7109375" style="1" customWidth="1"/>
    <col min="4" max="4" width="13.140625" style="1" customWidth="1"/>
    <col min="5" max="5" width="17.421875" style="1" customWidth="1"/>
    <col min="6" max="6" width="8.140625" style="1" customWidth="1"/>
    <col min="7" max="7" width="4.57421875" style="1" customWidth="1"/>
    <col min="8" max="8" width="8.28125" style="1" customWidth="1"/>
    <col min="9" max="10" width="8.7109375" style="1" customWidth="1"/>
    <col min="11" max="11" width="29.140625" style="1" customWidth="1"/>
    <col min="12" max="12" width="20.7109375" style="1" customWidth="1"/>
    <col min="13" max="13" width="11.57421875" style="1" customWidth="1"/>
    <col min="14" max="14" width="8.28125" style="1" customWidth="1"/>
    <col min="15" max="15" width="13.57421875" style="1" customWidth="1"/>
    <col min="16" max="16" width="32.00390625" style="1" customWidth="1"/>
    <col min="17" max="17" width="2.421875" style="1" customWidth="1"/>
    <col min="18" max="16384" width="11.421875" style="1" customWidth="1"/>
  </cols>
  <sheetData>
    <row r="1" spans="1:16" ht="12.75">
      <c r="A1" s="73" t="s">
        <v>52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</row>
    <row r="2" spans="1:256" ht="16.5" customHeight="1">
      <c r="A2" s="100" t="s">
        <v>82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 t="s">
        <v>82</v>
      </c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 t="s">
        <v>82</v>
      </c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 t="s">
        <v>82</v>
      </c>
      <c r="AX2" s="100"/>
      <c r="AY2" s="100"/>
      <c r="AZ2" s="100"/>
      <c r="BA2" s="100"/>
      <c r="BB2" s="100"/>
      <c r="BC2" s="100"/>
      <c r="BD2" s="100"/>
      <c r="BE2" s="100"/>
      <c r="BF2" s="100"/>
      <c r="BG2" s="100"/>
      <c r="BH2" s="100"/>
      <c r="BI2" s="100"/>
      <c r="BJ2" s="100"/>
      <c r="BK2" s="100"/>
      <c r="BL2" s="100"/>
      <c r="BM2" s="100" t="s">
        <v>82</v>
      </c>
      <c r="BN2" s="100"/>
      <c r="BO2" s="100"/>
      <c r="BP2" s="100"/>
      <c r="BQ2" s="100"/>
      <c r="BR2" s="100"/>
      <c r="BS2" s="100"/>
      <c r="BT2" s="100"/>
      <c r="BU2" s="100"/>
      <c r="BV2" s="100"/>
      <c r="BW2" s="100"/>
      <c r="BX2" s="100"/>
      <c r="BY2" s="100"/>
      <c r="BZ2" s="100"/>
      <c r="CA2" s="100"/>
      <c r="CB2" s="100"/>
      <c r="CC2" s="100" t="s">
        <v>82</v>
      </c>
      <c r="CD2" s="100"/>
      <c r="CE2" s="100"/>
      <c r="CF2" s="100"/>
      <c r="CG2" s="100"/>
      <c r="CH2" s="100"/>
      <c r="CI2" s="100"/>
      <c r="CJ2" s="100"/>
      <c r="CK2" s="100"/>
      <c r="CL2" s="100"/>
      <c r="CM2" s="100"/>
      <c r="CN2" s="100"/>
      <c r="CO2" s="100"/>
      <c r="CP2" s="100"/>
      <c r="CQ2" s="100"/>
      <c r="CR2" s="100"/>
      <c r="CS2" s="100" t="s">
        <v>82</v>
      </c>
      <c r="CT2" s="100"/>
      <c r="CU2" s="100"/>
      <c r="CV2" s="100"/>
      <c r="CW2" s="100"/>
      <c r="CX2" s="100"/>
      <c r="CY2" s="100"/>
      <c r="CZ2" s="100"/>
      <c r="DA2" s="100"/>
      <c r="DB2" s="100"/>
      <c r="DC2" s="100"/>
      <c r="DD2" s="100"/>
      <c r="DE2" s="100"/>
      <c r="DF2" s="100"/>
      <c r="DG2" s="100"/>
      <c r="DH2" s="100"/>
      <c r="DI2" s="100" t="s">
        <v>82</v>
      </c>
      <c r="DJ2" s="100"/>
      <c r="DK2" s="100"/>
      <c r="DL2" s="100"/>
      <c r="DM2" s="100"/>
      <c r="DN2" s="100"/>
      <c r="DO2" s="100"/>
      <c r="DP2" s="100"/>
      <c r="DQ2" s="100"/>
      <c r="DR2" s="100"/>
      <c r="DS2" s="100"/>
      <c r="DT2" s="100"/>
      <c r="DU2" s="100"/>
      <c r="DV2" s="100"/>
      <c r="DW2" s="100"/>
      <c r="DX2" s="100"/>
      <c r="DY2" s="100" t="s">
        <v>82</v>
      </c>
      <c r="DZ2" s="100"/>
      <c r="EA2" s="100"/>
      <c r="EB2" s="100"/>
      <c r="EC2" s="100"/>
      <c r="ED2" s="100"/>
      <c r="EE2" s="100"/>
      <c r="EF2" s="100"/>
      <c r="EG2" s="100"/>
      <c r="EH2" s="100"/>
      <c r="EI2" s="100"/>
      <c r="EJ2" s="100"/>
      <c r="EK2" s="100"/>
      <c r="EL2" s="100"/>
      <c r="EM2" s="100"/>
      <c r="EN2" s="100"/>
      <c r="EO2" s="100" t="s">
        <v>82</v>
      </c>
      <c r="EP2" s="100"/>
      <c r="EQ2" s="100"/>
      <c r="ER2" s="100"/>
      <c r="ES2" s="100"/>
      <c r="ET2" s="100"/>
      <c r="EU2" s="100"/>
      <c r="EV2" s="100"/>
      <c r="EW2" s="100"/>
      <c r="EX2" s="100"/>
      <c r="EY2" s="100"/>
      <c r="EZ2" s="100"/>
      <c r="FA2" s="100"/>
      <c r="FB2" s="100"/>
      <c r="FC2" s="100"/>
      <c r="FD2" s="100"/>
      <c r="FE2" s="100" t="s">
        <v>82</v>
      </c>
      <c r="FF2" s="100"/>
      <c r="FG2" s="100"/>
      <c r="FH2" s="100"/>
      <c r="FI2" s="100"/>
      <c r="FJ2" s="100"/>
      <c r="FK2" s="100"/>
      <c r="FL2" s="100"/>
      <c r="FM2" s="100"/>
      <c r="FN2" s="100"/>
      <c r="FO2" s="100"/>
      <c r="FP2" s="100"/>
      <c r="FQ2" s="100"/>
      <c r="FR2" s="100"/>
      <c r="FS2" s="100"/>
      <c r="FT2" s="100"/>
      <c r="FU2" s="100" t="s">
        <v>82</v>
      </c>
      <c r="FV2" s="100"/>
      <c r="FW2" s="100"/>
      <c r="FX2" s="100"/>
      <c r="FY2" s="100"/>
      <c r="FZ2" s="100"/>
      <c r="GA2" s="100"/>
      <c r="GB2" s="100"/>
      <c r="GC2" s="100"/>
      <c r="GD2" s="100"/>
      <c r="GE2" s="100"/>
      <c r="GF2" s="100"/>
      <c r="GG2" s="100"/>
      <c r="GH2" s="100"/>
      <c r="GI2" s="100"/>
      <c r="GJ2" s="100"/>
      <c r="GK2" s="100" t="s">
        <v>82</v>
      </c>
      <c r="GL2" s="100"/>
      <c r="GM2" s="100"/>
      <c r="GN2" s="100"/>
      <c r="GO2" s="100"/>
      <c r="GP2" s="100"/>
      <c r="GQ2" s="100"/>
      <c r="GR2" s="100"/>
      <c r="GS2" s="100"/>
      <c r="GT2" s="100"/>
      <c r="GU2" s="100"/>
      <c r="GV2" s="100"/>
      <c r="GW2" s="100"/>
      <c r="GX2" s="100"/>
      <c r="GY2" s="100"/>
      <c r="GZ2" s="100"/>
      <c r="HA2" s="100" t="s">
        <v>82</v>
      </c>
      <c r="HB2" s="100"/>
      <c r="HC2" s="100"/>
      <c r="HD2" s="100"/>
      <c r="HE2" s="100"/>
      <c r="HF2" s="100"/>
      <c r="HG2" s="100"/>
      <c r="HH2" s="100"/>
      <c r="HI2" s="100"/>
      <c r="HJ2" s="100"/>
      <c r="HK2" s="100"/>
      <c r="HL2" s="100"/>
      <c r="HM2" s="100"/>
      <c r="HN2" s="100"/>
      <c r="HO2" s="100"/>
      <c r="HP2" s="100"/>
      <c r="HQ2" s="100" t="s">
        <v>82</v>
      </c>
      <c r="HR2" s="100"/>
      <c r="HS2" s="100"/>
      <c r="HT2" s="100"/>
      <c r="HU2" s="100"/>
      <c r="HV2" s="100"/>
      <c r="HW2" s="100"/>
      <c r="HX2" s="100"/>
      <c r="HY2" s="100"/>
      <c r="HZ2" s="100"/>
      <c r="IA2" s="100"/>
      <c r="IB2" s="100"/>
      <c r="IC2" s="100"/>
      <c r="ID2" s="100"/>
      <c r="IE2" s="100"/>
      <c r="IF2" s="100"/>
      <c r="IG2" s="100" t="s">
        <v>82</v>
      </c>
      <c r="IH2" s="100"/>
      <c r="II2" s="100"/>
      <c r="IJ2" s="100"/>
      <c r="IK2" s="100"/>
      <c r="IL2" s="100"/>
      <c r="IM2" s="100"/>
      <c r="IN2" s="100"/>
      <c r="IO2" s="100"/>
      <c r="IP2" s="100"/>
      <c r="IQ2" s="100"/>
      <c r="IR2" s="100"/>
      <c r="IS2" s="100"/>
      <c r="IT2" s="100"/>
      <c r="IU2" s="100"/>
      <c r="IV2" s="100"/>
    </row>
    <row r="3" spans="1:16" ht="11.2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</row>
    <row r="4" spans="1:17" ht="12.75">
      <c r="A4" s="91" t="s">
        <v>2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3"/>
      <c r="Q4" s="13"/>
    </row>
    <row r="5" spans="1:17" ht="32.25" customHeight="1">
      <c r="A5" s="77" t="s">
        <v>13</v>
      </c>
      <c r="B5" s="77" t="s">
        <v>14</v>
      </c>
      <c r="C5" s="97" t="s">
        <v>34</v>
      </c>
      <c r="D5" s="97" t="s">
        <v>35</v>
      </c>
      <c r="E5" s="80" t="s">
        <v>15</v>
      </c>
      <c r="F5" s="74" t="s">
        <v>16</v>
      </c>
      <c r="G5" s="80" t="s">
        <v>28</v>
      </c>
      <c r="H5" s="80" t="s">
        <v>29</v>
      </c>
      <c r="I5" s="101" t="s">
        <v>30</v>
      </c>
      <c r="J5" s="102"/>
      <c r="K5" s="103"/>
      <c r="L5" s="84" t="s">
        <v>31</v>
      </c>
      <c r="M5" s="85"/>
      <c r="N5" s="86"/>
      <c r="O5" s="83" t="s">
        <v>21</v>
      </c>
      <c r="P5" s="83"/>
      <c r="Q5" s="13"/>
    </row>
    <row r="6" spans="1:17" ht="12" customHeight="1">
      <c r="A6" s="78"/>
      <c r="B6" s="78"/>
      <c r="C6" s="98"/>
      <c r="D6" s="98"/>
      <c r="E6" s="81"/>
      <c r="F6" s="75"/>
      <c r="G6" s="81"/>
      <c r="H6" s="81"/>
      <c r="I6" s="104"/>
      <c r="J6" s="105"/>
      <c r="K6" s="106"/>
      <c r="L6" s="83" t="s">
        <v>17</v>
      </c>
      <c r="M6" s="83"/>
      <c r="N6" s="77" t="s">
        <v>20</v>
      </c>
      <c r="O6" s="83"/>
      <c r="P6" s="83"/>
      <c r="Q6" s="13"/>
    </row>
    <row r="7" spans="1:17" ht="25.5" customHeight="1">
      <c r="A7" s="79"/>
      <c r="B7" s="79"/>
      <c r="C7" s="99"/>
      <c r="D7" s="99"/>
      <c r="E7" s="82"/>
      <c r="F7" s="76"/>
      <c r="G7" s="82"/>
      <c r="H7" s="82"/>
      <c r="I7" s="107"/>
      <c r="J7" s="108"/>
      <c r="K7" s="109"/>
      <c r="L7" s="29" t="s">
        <v>18</v>
      </c>
      <c r="M7" s="30" t="s">
        <v>19</v>
      </c>
      <c r="N7" s="79"/>
      <c r="O7" s="83"/>
      <c r="P7" s="83"/>
      <c r="Q7" s="13"/>
    </row>
    <row r="8" spans="1:17" ht="13.5" customHeight="1">
      <c r="A8" s="2"/>
      <c r="B8" s="2"/>
      <c r="C8" s="2"/>
      <c r="D8" s="2"/>
      <c r="E8" s="3"/>
      <c r="F8" s="3"/>
      <c r="G8" s="3"/>
      <c r="H8" s="4"/>
      <c r="I8" s="94"/>
      <c r="J8" s="95"/>
      <c r="K8" s="96"/>
      <c r="L8" s="2"/>
      <c r="M8" s="2"/>
      <c r="N8" s="2"/>
      <c r="O8" s="110"/>
      <c r="P8" s="111"/>
      <c r="Q8" s="8"/>
    </row>
    <row r="9" spans="1:17" ht="13.5" customHeight="1">
      <c r="A9" s="18"/>
      <c r="B9" s="27"/>
      <c r="C9" s="27"/>
      <c r="D9" s="19"/>
      <c r="E9" s="16"/>
      <c r="F9" s="17"/>
      <c r="G9" s="17"/>
      <c r="H9" s="20"/>
      <c r="I9" s="112"/>
      <c r="J9" s="113"/>
      <c r="K9" s="114"/>
      <c r="L9" s="2"/>
      <c r="M9" s="2"/>
      <c r="N9" s="15"/>
      <c r="O9" s="115"/>
      <c r="P9" s="116"/>
      <c r="Q9" s="13"/>
    </row>
    <row r="10" spans="1:17" ht="18.75" customHeight="1">
      <c r="A10" s="35" t="s">
        <v>22</v>
      </c>
      <c r="B10" s="35"/>
      <c r="C10" s="35"/>
      <c r="D10" s="38"/>
      <c r="E10" s="39">
        <f>SUM(E8:E8)</f>
        <v>0</v>
      </c>
      <c r="F10" s="39">
        <f>SUM(F8:F8)</f>
        <v>0</v>
      </c>
      <c r="G10" s="39"/>
      <c r="H10" s="40">
        <f>SUM(H8:H8)</f>
        <v>0</v>
      </c>
      <c r="I10" s="117"/>
      <c r="J10" s="118"/>
      <c r="K10" s="118"/>
      <c r="L10" s="9"/>
      <c r="M10" s="9"/>
      <c r="N10" s="9"/>
      <c r="O10" s="10"/>
      <c r="P10" s="10"/>
      <c r="Q10" s="13"/>
    </row>
    <row r="11" spans="1:17" ht="11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9"/>
      <c r="M11" s="9"/>
      <c r="N11" s="9"/>
      <c r="O11" s="10"/>
      <c r="P11" s="10"/>
      <c r="Q11" s="13"/>
    </row>
    <row r="12" spans="1:17" ht="12.75">
      <c r="A12" s="91" t="s">
        <v>3</v>
      </c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3"/>
      <c r="Q12" s="13"/>
    </row>
    <row r="13" spans="1:17" ht="32.25" customHeight="1">
      <c r="A13" s="77" t="s">
        <v>13</v>
      </c>
      <c r="B13" s="77" t="s">
        <v>14</v>
      </c>
      <c r="C13" s="97" t="s">
        <v>34</v>
      </c>
      <c r="D13" s="97" t="s">
        <v>35</v>
      </c>
      <c r="E13" s="80" t="s">
        <v>15</v>
      </c>
      <c r="F13" s="74" t="s">
        <v>16</v>
      </c>
      <c r="G13" s="80" t="s">
        <v>28</v>
      </c>
      <c r="H13" s="80" t="s">
        <v>29</v>
      </c>
      <c r="I13" s="101" t="s">
        <v>30</v>
      </c>
      <c r="J13" s="102"/>
      <c r="K13" s="103"/>
      <c r="L13" s="84" t="s">
        <v>31</v>
      </c>
      <c r="M13" s="85"/>
      <c r="N13" s="86"/>
      <c r="O13" s="83" t="s">
        <v>21</v>
      </c>
      <c r="P13" s="83"/>
      <c r="Q13" s="13"/>
    </row>
    <row r="14" spans="1:17" ht="12" customHeight="1">
      <c r="A14" s="78"/>
      <c r="B14" s="78"/>
      <c r="C14" s="98"/>
      <c r="D14" s="98"/>
      <c r="E14" s="81"/>
      <c r="F14" s="75"/>
      <c r="G14" s="81"/>
      <c r="H14" s="81"/>
      <c r="I14" s="104"/>
      <c r="J14" s="105"/>
      <c r="K14" s="106"/>
      <c r="L14" s="83" t="s">
        <v>17</v>
      </c>
      <c r="M14" s="83"/>
      <c r="N14" s="77" t="s">
        <v>20</v>
      </c>
      <c r="O14" s="83"/>
      <c r="P14" s="83"/>
      <c r="Q14" s="13"/>
    </row>
    <row r="15" spans="1:17" ht="22.5" customHeight="1">
      <c r="A15" s="79"/>
      <c r="B15" s="79"/>
      <c r="C15" s="99"/>
      <c r="D15" s="99"/>
      <c r="E15" s="82"/>
      <c r="F15" s="76"/>
      <c r="G15" s="82"/>
      <c r="H15" s="82"/>
      <c r="I15" s="107"/>
      <c r="J15" s="108"/>
      <c r="K15" s="109"/>
      <c r="L15" s="29" t="s">
        <v>18</v>
      </c>
      <c r="M15" s="30" t="s">
        <v>19</v>
      </c>
      <c r="N15" s="79"/>
      <c r="O15" s="83"/>
      <c r="P15" s="83"/>
      <c r="Q15" s="13"/>
    </row>
    <row r="16" spans="1:17" ht="13.5" customHeight="1">
      <c r="A16" s="2"/>
      <c r="B16" s="2"/>
      <c r="C16" s="2"/>
      <c r="D16" s="2"/>
      <c r="E16" s="3"/>
      <c r="F16" s="3"/>
      <c r="G16" s="3"/>
      <c r="H16" s="4"/>
      <c r="I16" s="94"/>
      <c r="J16" s="95"/>
      <c r="K16" s="96"/>
      <c r="L16" s="2"/>
      <c r="M16" s="2"/>
      <c r="N16" s="2"/>
      <c r="O16" s="110"/>
      <c r="P16" s="111"/>
      <c r="Q16" s="8"/>
    </row>
    <row r="17" spans="1:17" ht="13.5" customHeight="1">
      <c r="A17" s="18"/>
      <c r="B17" s="27"/>
      <c r="C17" s="27"/>
      <c r="D17" s="19"/>
      <c r="E17" s="16"/>
      <c r="F17" s="17"/>
      <c r="G17" s="17"/>
      <c r="H17" s="20"/>
      <c r="I17" s="112"/>
      <c r="J17" s="113"/>
      <c r="K17" s="114"/>
      <c r="L17" s="2"/>
      <c r="M17" s="2"/>
      <c r="N17" s="15"/>
      <c r="O17" s="115"/>
      <c r="P17" s="116"/>
      <c r="Q17" s="13"/>
    </row>
    <row r="18" spans="1:17" ht="18.75" customHeight="1">
      <c r="A18" s="35" t="s">
        <v>22</v>
      </c>
      <c r="B18" s="35"/>
      <c r="C18" s="35"/>
      <c r="D18" s="38"/>
      <c r="E18" s="39">
        <f>SUM(E16:E16)</f>
        <v>0</v>
      </c>
      <c r="F18" s="39">
        <f>SUM(F16:F16)</f>
        <v>0</v>
      </c>
      <c r="G18" s="39"/>
      <c r="H18" s="40">
        <f>SUM(H16:H16)</f>
        <v>0</v>
      </c>
      <c r="I18" s="117"/>
      <c r="J18" s="118"/>
      <c r="K18" s="118"/>
      <c r="L18" s="9"/>
      <c r="M18" s="9"/>
      <c r="N18" s="9"/>
      <c r="O18" s="10"/>
      <c r="P18" s="10"/>
      <c r="Q18" s="13"/>
    </row>
    <row r="19" spans="1:17" ht="11.25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9"/>
      <c r="M19" s="9"/>
      <c r="N19" s="9"/>
      <c r="O19" s="10"/>
      <c r="P19" s="10"/>
      <c r="Q19" s="13"/>
    </row>
    <row r="20" spans="1:17" ht="12.75">
      <c r="A20" s="91" t="s">
        <v>4</v>
      </c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3"/>
      <c r="Q20" s="13"/>
    </row>
    <row r="21" spans="1:17" ht="32.25" customHeight="1">
      <c r="A21" s="77" t="s">
        <v>13</v>
      </c>
      <c r="B21" s="77" t="s">
        <v>14</v>
      </c>
      <c r="C21" s="97" t="s">
        <v>34</v>
      </c>
      <c r="D21" s="97" t="s">
        <v>35</v>
      </c>
      <c r="E21" s="80" t="s">
        <v>15</v>
      </c>
      <c r="F21" s="74" t="s">
        <v>16</v>
      </c>
      <c r="G21" s="80" t="s">
        <v>28</v>
      </c>
      <c r="H21" s="80" t="s">
        <v>29</v>
      </c>
      <c r="I21" s="101" t="s">
        <v>30</v>
      </c>
      <c r="J21" s="102"/>
      <c r="K21" s="103"/>
      <c r="L21" s="84" t="s">
        <v>31</v>
      </c>
      <c r="M21" s="85"/>
      <c r="N21" s="86"/>
      <c r="O21" s="83" t="s">
        <v>21</v>
      </c>
      <c r="P21" s="83"/>
      <c r="Q21" s="13"/>
    </row>
    <row r="22" spans="1:17" ht="12" customHeight="1">
      <c r="A22" s="78"/>
      <c r="B22" s="78"/>
      <c r="C22" s="98"/>
      <c r="D22" s="98"/>
      <c r="E22" s="81"/>
      <c r="F22" s="75"/>
      <c r="G22" s="81"/>
      <c r="H22" s="81"/>
      <c r="I22" s="104"/>
      <c r="J22" s="105"/>
      <c r="K22" s="106"/>
      <c r="L22" s="83" t="s">
        <v>17</v>
      </c>
      <c r="M22" s="83"/>
      <c r="N22" s="77" t="s">
        <v>20</v>
      </c>
      <c r="O22" s="83"/>
      <c r="P22" s="83"/>
      <c r="Q22" s="13"/>
    </row>
    <row r="23" spans="1:17" ht="21.75" customHeight="1">
      <c r="A23" s="79"/>
      <c r="B23" s="79"/>
      <c r="C23" s="99"/>
      <c r="D23" s="99"/>
      <c r="E23" s="82"/>
      <c r="F23" s="76"/>
      <c r="G23" s="82"/>
      <c r="H23" s="82"/>
      <c r="I23" s="107"/>
      <c r="J23" s="108"/>
      <c r="K23" s="109"/>
      <c r="L23" s="29" t="s">
        <v>18</v>
      </c>
      <c r="M23" s="30" t="s">
        <v>19</v>
      </c>
      <c r="N23" s="79"/>
      <c r="O23" s="83"/>
      <c r="P23" s="83"/>
      <c r="Q23" s="13"/>
    </row>
    <row r="24" spans="1:17" ht="13.5" customHeight="1">
      <c r="A24" s="2"/>
      <c r="B24" s="2"/>
      <c r="C24" s="2"/>
      <c r="D24" s="2"/>
      <c r="E24" s="3"/>
      <c r="F24" s="3"/>
      <c r="G24" s="3"/>
      <c r="H24" s="4"/>
      <c r="I24" s="94"/>
      <c r="J24" s="95"/>
      <c r="K24" s="96"/>
      <c r="L24" s="2"/>
      <c r="M24" s="2"/>
      <c r="N24" s="2"/>
      <c r="O24" s="110"/>
      <c r="P24" s="111"/>
      <c r="Q24" s="8"/>
    </row>
    <row r="25" spans="1:17" ht="13.5" customHeight="1">
      <c r="A25" s="18"/>
      <c r="B25" s="27"/>
      <c r="C25" s="27"/>
      <c r="D25" s="19"/>
      <c r="E25" s="16"/>
      <c r="F25" s="17"/>
      <c r="G25" s="17"/>
      <c r="H25" s="20"/>
      <c r="I25" s="112"/>
      <c r="J25" s="113"/>
      <c r="K25" s="114"/>
      <c r="L25" s="2"/>
      <c r="M25" s="2"/>
      <c r="N25" s="15"/>
      <c r="O25" s="115"/>
      <c r="P25" s="116"/>
      <c r="Q25" s="13"/>
    </row>
    <row r="26" spans="1:17" ht="18.75" customHeight="1">
      <c r="A26" s="35" t="s">
        <v>22</v>
      </c>
      <c r="B26" s="35"/>
      <c r="C26" s="35"/>
      <c r="D26" s="38"/>
      <c r="E26" s="39">
        <f>SUM(E24:E24)</f>
        <v>0</v>
      </c>
      <c r="F26" s="39">
        <f>SUM(F24:F24)</f>
        <v>0</v>
      </c>
      <c r="G26" s="39"/>
      <c r="H26" s="40">
        <f>SUM(H24:H24)</f>
        <v>0</v>
      </c>
      <c r="I26" s="117"/>
      <c r="J26" s="118"/>
      <c r="K26" s="118"/>
      <c r="L26" s="9"/>
      <c r="M26" s="9"/>
      <c r="N26" s="9"/>
      <c r="O26" s="10"/>
      <c r="P26" s="10"/>
      <c r="Q26" s="13"/>
    </row>
    <row r="27" spans="1:17" ht="11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9"/>
      <c r="M27" s="9"/>
      <c r="N27" s="9"/>
      <c r="O27" s="10"/>
      <c r="P27" s="10"/>
      <c r="Q27" s="13"/>
    </row>
    <row r="28" spans="1:17" ht="12.75">
      <c r="A28" s="91" t="s">
        <v>0</v>
      </c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3"/>
      <c r="Q28" s="13"/>
    </row>
    <row r="29" spans="1:17" ht="32.25" customHeight="1">
      <c r="A29" s="129" t="s">
        <v>13</v>
      </c>
      <c r="B29" s="129" t="s">
        <v>14</v>
      </c>
      <c r="C29" s="136" t="s">
        <v>34</v>
      </c>
      <c r="D29" s="136" t="s">
        <v>35</v>
      </c>
      <c r="E29" s="80" t="s">
        <v>15</v>
      </c>
      <c r="F29" s="74" t="s">
        <v>16</v>
      </c>
      <c r="G29" s="80" t="s">
        <v>28</v>
      </c>
      <c r="H29" s="80" t="s">
        <v>29</v>
      </c>
      <c r="I29" s="101" t="s">
        <v>30</v>
      </c>
      <c r="J29" s="102"/>
      <c r="K29" s="103"/>
      <c r="L29" s="84" t="s">
        <v>31</v>
      </c>
      <c r="M29" s="85"/>
      <c r="N29" s="86"/>
      <c r="O29" s="83" t="s">
        <v>21</v>
      </c>
      <c r="P29" s="83"/>
      <c r="Q29" s="13"/>
    </row>
    <row r="30" spans="1:17" ht="12" customHeight="1">
      <c r="A30" s="130"/>
      <c r="B30" s="130"/>
      <c r="C30" s="137"/>
      <c r="D30" s="137"/>
      <c r="E30" s="81"/>
      <c r="F30" s="75"/>
      <c r="G30" s="81"/>
      <c r="H30" s="81"/>
      <c r="I30" s="104"/>
      <c r="J30" s="105"/>
      <c r="K30" s="106"/>
      <c r="L30" s="83" t="s">
        <v>17</v>
      </c>
      <c r="M30" s="83"/>
      <c r="N30" s="77" t="s">
        <v>20</v>
      </c>
      <c r="O30" s="83"/>
      <c r="P30" s="83"/>
      <c r="Q30" s="13"/>
    </row>
    <row r="31" spans="1:17" ht="12.75" customHeight="1">
      <c r="A31" s="131"/>
      <c r="B31" s="131"/>
      <c r="C31" s="138"/>
      <c r="D31" s="138"/>
      <c r="E31" s="82"/>
      <c r="F31" s="76"/>
      <c r="G31" s="82"/>
      <c r="H31" s="82"/>
      <c r="I31" s="107"/>
      <c r="J31" s="108"/>
      <c r="K31" s="109"/>
      <c r="L31" s="29" t="s">
        <v>18</v>
      </c>
      <c r="M31" s="30" t="s">
        <v>19</v>
      </c>
      <c r="N31" s="79"/>
      <c r="O31" s="83"/>
      <c r="P31" s="83"/>
      <c r="Q31" s="13"/>
    </row>
    <row r="32" spans="1:17" ht="13.5" customHeight="1">
      <c r="A32" s="2"/>
      <c r="B32" s="2"/>
      <c r="C32" s="2"/>
      <c r="D32" s="2"/>
      <c r="E32" s="3"/>
      <c r="F32" s="3"/>
      <c r="G32" s="3"/>
      <c r="H32" s="4"/>
      <c r="I32" s="94"/>
      <c r="J32" s="95"/>
      <c r="K32" s="96"/>
      <c r="L32" s="2"/>
      <c r="M32" s="2"/>
      <c r="N32" s="2"/>
      <c r="O32" s="110"/>
      <c r="P32" s="111"/>
      <c r="Q32" s="8"/>
    </row>
    <row r="33" spans="1:17" ht="13.5" customHeight="1">
      <c r="A33" s="18"/>
      <c r="B33" s="27"/>
      <c r="C33" s="27"/>
      <c r="D33" s="19"/>
      <c r="E33" s="16"/>
      <c r="F33" s="17"/>
      <c r="G33" s="17"/>
      <c r="H33" s="20"/>
      <c r="I33" s="112"/>
      <c r="J33" s="113"/>
      <c r="K33" s="114"/>
      <c r="L33" s="2"/>
      <c r="M33" s="2"/>
      <c r="N33" s="15"/>
      <c r="O33" s="115"/>
      <c r="P33" s="116"/>
      <c r="Q33" s="13"/>
    </row>
    <row r="34" spans="1:17" ht="18" customHeight="1">
      <c r="A34" s="35" t="s">
        <v>22</v>
      </c>
      <c r="B34" s="35"/>
      <c r="C34" s="35"/>
      <c r="D34" s="38"/>
      <c r="E34" s="39">
        <f>SUM(E32:E33)</f>
        <v>0</v>
      </c>
      <c r="F34" s="39">
        <f>SUM(F32:F33)</f>
        <v>0</v>
      </c>
      <c r="G34" s="39"/>
      <c r="H34" s="40">
        <f>SUM(H32:H33)</f>
        <v>0</v>
      </c>
      <c r="I34" s="21"/>
      <c r="J34" s="118"/>
      <c r="K34" s="118"/>
      <c r="L34" s="9"/>
      <c r="M34" s="9"/>
      <c r="N34" s="9"/>
      <c r="O34" s="10"/>
      <c r="P34" s="10"/>
      <c r="Q34" s="13"/>
    </row>
    <row r="35" spans="1:17" ht="11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</row>
    <row r="36" spans="1:17" ht="11.25">
      <c r="A36" s="119" t="s">
        <v>1</v>
      </c>
      <c r="B36" s="120"/>
      <c r="C36" s="120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3"/>
    </row>
    <row r="37" spans="1:17" ht="37.5" customHeight="1">
      <c r="A37" s="77" t="s">
        <v>14</v>
      </c>
      <c r="B37" s="122" t="s">
        <v>34</v>
      </c>
      <c r="C37" s="122" t="s">
        <v>35</v>
      </c>
      <c r="D37" s="125" t="s">
        <v>23</v>
      </c>
      <c r="E37" s="126"/>
      <c r="F37" s="125" t="s">
        <v>24</v>
      </c>
      <c r="G37" s="127"/>
      <c r="H37" s="127"/>
      <c r="I37" s="127"/>
      <c r="J37" s="126"/>
      <c r="K37" s="77" t="s">
        <v>33</v>
      </c>
      <c r="L37" s="84" t="s">
        <v>31</v>
      </c>
      <c r="M37" s="85"/>
      <c r="N37" s="86"/>
      <c r="O37" s="74" t="s">
        <v>28</v>
      </c>
      <c r="P37" s="74" t="s">
        <v>21</v>
      </c>
      <c r="Q37" s="13"/>
    </row>
    <row r="38" spans="1:17" ht="13.5" customHeight="1">
      <c r="A38" s="78"/>
      <c r="B38" s="123"/>
      <c r="C38" s="123"/>
      <c r="D38" s="128" t="s">
        <v>25</v>
      </c>
      <c r="E38" s="88" t="s">
        <v>26</v>
      </c>
      <c r="F38" s="87" t="s">
        <v>27</v>
      </c>
      <c r="G38" s="88"/>
      <c r="H38" s="88" t="s">
        <v>26</v>
      </c>
      <c r="I38" s="74" t="s">
        <v>9</v>
      </c>
      <c r="J38" s="74" t="s">
        <v>10</v>
      </c>
      <c r="K38" s="78"/>
      <c r="L38" s="83" t="s">
        <v>17</v>
      </c>
      <c r="M38" s="83"/>
      <c r="N38" s="77" t="s">
        <v>20</v>
      </c>
      <c r="O38" s="75"/>
      <c r="P38" s="75"/>
      <c r="Q38" s="13"/>
    </row>
    <row r="39" spans="1:17" ht="34.5" customHeight="1">
      <c r="A39" s="79"/>
      <c r="B39" s="124"/>
      <c r="C39" s="124"/>
      <c r="D39" s="128"/>
      <c r="E39" s="90"/>
      <c r="F39" s="89"/>
      <c r="G39" s="90"/>
      <c r="H39" s="90"/>
      <c r="I39" s="76"/>
      <c r="J39" s="76"/>
      <c r="K39" s="79"/>
      <c r="L39" s="29" t="s">
        <v>18</v>
      </c>
      <c r="M39" s="30" t="s">
        <v>19</v>
      </c>
      <c r="N39" s="79"/>
      <c r="O39" s="76"/>
      <c r="P39" s="76"/>
      <c r="Q39" s="13"/>
    </row>
    <row r="40" spans="1:22" ht="13.5" customHeight="1">
      <c r="A40" s="43" t="s">
        <v>36</v>
      </c>
      <c r="B40" s="5"/>
      <c r="C40" s="5"/>
      <c r="D40" s="22"/>
      <c r="E40" s="6"/>
      <c r="F40" s="134"/>
      <c r="G40" s="135"/>
      <c r="H40" s="18"/>
      <c r="I40" s="18"/>
      <c r="J40" s="18"/>
      <c r="K40" s="5"/>
      <c r="L40" s="23"/>
      <c r="M40" s="23"/>
      <c r="N40" s="5"/>
      <c r="O40" s="5"/>
      <c r="P40" s="5"/>
      <c r="Q40" s="24"/>
      <c r="R40" s="11"/>
      <c r="S40" s="11"/>
      <c r="T40" s="11"/>
      <c r="U40" s="11"/>
      <c r="V40" s="12"/>
    </row>
    <row r="41" spans="1:22" ht="25.5" customHeight="1">
      <c r="A41" s="44" t="s">
        <v>53</v>
      </c>
      <c r="B41" s="53" t="s">
        <v>120</v>
      </c>
      <c r="C41" s="53" t="s">
        <v>120</v>
      </c>
      <c r="D41" s="22">
        <v>1</v>
      </c>
      <c r="E41" s="6">
        <v>630</v>
      </c>
      <c r="F41" s="41"/>
      <c r="G41" s="42"/>
      <c r="H41" s="18"/>
      <c r="I41" s="18"/>
      <c r="J41" s="18"/>
      <c r="K41" s="5" t="s">
        <v>54</v>
      </c>
      <c r="L41" s="23" t="s">
        <v>38</v>
      </c>
      <c r="M41" s="23" t="s">
        <v>44</v>
      </c>
      <c r="N41" s="52"/>
      <c r="O41" s="139" t="s">
        <v>64</v>
      </c>
      <c r="P41" s="15" t="s">
        <v>40</v>
      </c>
      <c r="Q41" s="46"/>
      <c r="R41" s="11"/>
      <c r="S41" s="11"/>
      <c r="T41" s="11"/>
      <c r="U41" s="11"/>
      <c r="V41" s="12"/>
    </row>
    <row r="42" spans="1:22" ht="23.25" customHeight="1">
      <c r="A42" s="44" t="s">
        <v>67</v>
      </c>
      <c r="B42" s="53" t="s">
        <v>120</v>
      </c>
      <c r="C42" s="53" t="s">
        <v>120</v>
      </c>
      <c r="D42" s="22">
        <v>1</v>
      </c>
      <c r="E42" s="6">
        <v>8688</v>
      </c>
      <c r="F42" s="41"/>
      <c r="G42" s="42"/>
      <c r="H42" s="18"/>
      <c r="I42" s="18"/>
      <c r="J42" s="18"/>
      <c r="K42" s="5" t="s">
        <v>83</v>
      </c>
      <c r="L42" s="23" t="s">
        <v>43</v>
      </c>
      <c r="M42" s="23" t="s">
        <v>46</v>
      </c>
      <c r="N42" s="5"/>
      <c r="O42" s="139" t="s">
        <v>64</v>
      </c>
      <c r="P42" s="15" t="s">
        <v>40</v>
      </c>
      <c r="Q42" s="24"/>
      <c r="R42" s="11"/>
      <c r="S42" s="11"/>
      <c r="T42" s="11"/>
      <c r="U42" s="11"/>
      <c r="V42" s="12"/>
    </row>
    <row r="43" spans="1:22" ht="22.5" customHeight="1">
      <c r="A43" s="44" t="s">
        <v>53</v>
      </c>
      <c r="B43" s="53" t="s">
        <v>120</v>
      </c>
      <c r="C43" s="53" t="s">
        <v>120</v>
      </c>
      <c r="D43" s="22">
        <v>26</v>
      </c>
      <c r="E43" s="6">
        <v>12801.25</v>
      </c>
      <c r="F43" s="41"/>
      <c r="G43" s="42"/>
      <c r="H43" s="18"/>
      <c r="I43" s="18"/>
      <c r="J43" s="18"/>
      <c r="K43" s="5" t="s">
        <v>54</v>
      </c>
      <c r="L43" s="23" t="s">
        <v>38</v>
      </c>
      <c r="M43" s="23" t="s">
        <v>44</v>
      </c>
      <c r="N43" s="5"/>
      <c r="O43" s="22" t="s">
        <v>6</v>
      </c>
      <c r="P43" s="15" t="s">
        <v>40</v>
      </c>
      <c r="Q43" s="24"/>
      <c r="R43" s="11"/>
      <c r="S43" s="11"/>
      <c r="T43" s="11"/>
      <c r="U43" s="11"/>
      <c r="V43" s="12"/>
    </row>
    <row r="44" spans="1:22" ht="23.25" customHeight="1">
      <c r="A44" s="44" t="s">
        <v>53</v>
      </c>
      <c r="B44" s="53" t="s">
        <v>120</v>
      </c>
      <c r="C44" s="53" t="s">
        <v>120</v>
      </c>
      <c r="D44" s="22">
        <v>9</v>
      </c>
      <c r="E44" s="6">
        <v>2836.43</v>
      </c>
      <c r="F44" s="41"/>
      <c r="G44" s="42"/>
      <c r="H44" s="18"/>
      <c r="I44" s="18"/>
      <c r="J44" s="18"/>
      <c r="K44" s="5" t="s">
        <v>55</v>
      </c>
      <c r="L44" s="23" t="s">
        <v>38</v>
      </c>
      <c r="M44" s="23" t="s">
        <v>44</v>
      </c>
      <c r="N44" s="5"/>
      <c r="O44" s="22" t="s">
        <v>6</v>
      </c>
      <c r="P44" s="15" t="s">
        <v>40</v>
      </c>
      <c r="Q44" s="24"/>
      <c r="R44" s="11"/>
      <c r="S44" s="11"/>
      <c r="T44" s="11"/>
      <c r="U44" s="11"/>
      <c r="V44" s="12"/>
    </row>
    <row r="45" spans="1:22" ht="27" customHeight="1">
      <c r="A45" s="44" t="s">
        <v>85</v>
      </c>
      <c r="B45" s="53" t="s">
        <v>120</v>
      </c>
      <c r="C45" s="53" t="s">
        <v>120</v>
      </c>
      <c r="D45" s="22">
        <v>1</v>
      </c>
      <c r="E45" s="6">
        <v>1060.19</v>
      </c>
      <c r="F45" s="41"/>
      <c r="G45" s="42"/>
      <c r="H45" s="18"/>
      <c r="I45" s="18"/>
      <c r="J45" s="18"/>
      <c r="K45" s="44" t="s">
        <v>86</v>
      </c>
      <c r="L45" s="23" t="s">
        <v>49</v>
      </c>
      <c r="M45" s="23" t="s">
        <v>50</v>
      </c>
      <c r="N45" s="5"/>
      <c r="O45" s="22" t="s">
        <v>6</v>
      </c>
      <c r="P45" s="15" t="s">
        <v>40</v>
      </c>
      <c r="Q45" s="24"/>
      <c r="R45" s="11"/>
      <c r="S45" s="11"/>
      <c r="T45" s="11"/>
      <c r="U45" s="11"/>
      <c r="V45" s="12"/>
    </row>
    <row r="46" spans="1:22" ht="23.25" customHeight="1">
      <c r="A46" s="44" t="s">
        <v>89</v>
      </c>
      <c r="B46" s="53" t="s">
        <v>120</v>
      </c>
      <c r="C46" s="53" t="s">
        <v>120</v>
      </c>
      <c r="D46" s="22">
        <v>1</v>
      </c>
      <c r="E46" s="6">
        <v>1347.1</v>
      </c>
      <c r="F46" s="41"/>
      <c r="G46" s="42"/>
      <c r="H46" s="18"/>
      <c r="I46" s="18"/>
      <c r="J46" s="18"/>
      <c r="K46" s="44" t="s">
        <v>90</v>
      </c>
      <c r="L46" s="23" t="s">
        <v>45</v>
      </c>
      <c r="M46" s="23" t="s">
        <v>39</v>
      </c>
      <c r="N46" s="5"/>
      <c r="O46" s="22" t="s">
        <v>6</v>
      </c>
      <c r="P46" s="55">
        <v>16140</v>
      </c>
      <c r="Q46" s="24"/>
      <c r="R46" s="11"/>
      <c r="S46" s="11"/>
      <c r="T46" s="11"/>
      <c r="U46" s="11"/>
      <c r="V46" s="12"/>
    </row>
    <row r="47" spans="1:22" ht="24.75" customHeight="1">
      <c r="A47" s="44" t="s">
        <v>63</v>
      </c>
      <c r="B47" s="53" t="s">
        <v>120</v>
      </c>
      <c r="C47" s="53" t="s">
        <v>120</v>
      </c>
      <c r="D47" s="22">
        <v>1</v>
      </c>
      <c r="E47" s="6">
        <v>3795.21</v>
      </c>
      <c r="F47" s="41"/>
      <c r="G47" s="42"/>
      <c r="H47" s="18"/>
      <c r="I47" s="18"/>
      <c r="J47" s="18"/>
      <c r="K47" s="5" t="s">
        <v>73</v>
      </c>
      <c r="L47" s="23" t="s">
        <v>43</v>
      </c>
      <c r="M47" s="23" t="s">
        <v>46</v>
      </c>
      <c r="N47" s="5"/>
      <c r="O47" s="22" t="s">
        <v>6</v>
      </c>
      <c r="P47" s="55">
        <v>1713</v>
      </c>
      <c r="Q47" s="24"/>
      <c r="R47" s="11"/>
      <c r="S47" s="11"/>
      <c r="T47" s="11"/>
      <c r="U47" s="11"/>
      <c r="V47" s="12"/>
    </row>
    <row r="48" spans="1:22" ht="24.75" customHeight="1">
      <c r="A48" s="44" t="s">
        <v>62</v>
      </c>
      <c r="B48" s="53" t="s">
        <v>120</v>
      </c>
      <c r="C48" s="53" t="s">
        <v>120</v>
      </c>
      <c r="D48" s="22">
        <v>1</v>
      </c>
      <c r="E48" s="6">
        <v>1859</v>
      </c>
      <c r="F48" s="41"/>
      <c r="G48" s="42"/>
      <c r="H48" s="18"/>
      <c r="I48" s="18"/>
      <c r="J48" s="18"/>
      <c r="K48" s="5" t="s">
        <v>91</v>
      </c>
      <c r="L48" s="23" t="s">
        <v>38</v>
      </c>
      <c r="M48" s="23" t="s">
        <v>44</v>
      </c>
      <c r="N48" s="5"/>
      <c r="O48" s="22" t="s">
        <v>6</v>
      </c>
      <c r="P48" s="51" t="s">
        <v>40</v>
      </c>
      <c r="Q48" s="24"/>
      <c r="R48" s="11"/>
      <c r="S48" s="11"/>
      <c r="T48" s="11"/>
      <c r="U48" s="11"/>
      <c r="V48" s="12"/>
    </row>
    <row r="49" spans="1:22" ht="26.25" customHeight="1">
      <c r="A49" s="44" t="s">
        <v>81</v>
      </c>
      <c r="B49" s="53" t="s">
        <v>120</v>
      </c>
      <c r="C49" s="53" t="s">
        <v>120</v>
      </c>
      <c r="D49" s="22">
        <v>5</v>
      </c>
      <c r="E49" s="6">
        <v>3317.5</v>
      </c>
      <c r="F49" s="41"/>
      <c r="G49" s="42"/>
      <c r="H49" s="18"/>
      <c r="I49" s="18"/>
      <c r="J49" s="18"/>
      <c r="K49" s="5" t="s">
        <v>80</v>
      </c>
      <c r="L49" s="23" t="s">
        <v>38</v>
      </c>
      <c r="M49" s="23" t="s">
        <v>44</v>
      </c>
      <c r="N49" s="5"/>
      <c r="O49" s="22" t="s">
        <v>6</v>
      </c>
      <c r="P49" s="51" t="s">
        <v>40</v>
      </c>
      <c r="Q49" s="24"/>
      <c r="R49" s="11"/>
      <c r="S49" s="11"/>
      <c r="T49" s="11"/>
      <c r="U49" s="11"/>
      <c r="V49" s="12"/>
    </row>
    <row r="50" spans="1:22" ht="25.5" customHeight="1">
      <c r="A50" s="44" t="s">
        <v>59</v>
      </c>
      <c r="B50" s="53" t="s">
        <v>120</v>
      </c>
      <c r="C50" s="53" t="s">
        <v>120</v>
      </c>
      <c r="D50" s="22">
        <v>3</v>
      </c>
      <c r="E50" s="6">
        <v>4683.35</v>
      </c>
      <c r="F50" s="41"/>
      <c r="G50" s="42"/>
      <c r="H50" s="18"/>
      <c r="I50" s="18"/>
      <c r="J50" s="18"/>
      <c r="K50" s="5" t="s">
        <v>51</v>
      </c>
      <c r="L50" s="23" t="s">
        <v>38</v>
      </c>
      <c r="M50" s="23" t="s">
        <v>44</v>
      </c>
      <c r="N50" s="5"/>
      <c r="O50" s="22" t="s">
        <v>6</v>
      </c>
      <c r="P50" s="51" t="s">
        <v>40</v>
      </c>
      <c r="Q50" s="24"/>
      <c r="R50" s="11"/>
      <c r="S50" s="11"/>
      <c r="T50" s="11"/>
      <c r="U50" s="11"/>
      <c r="V50" s="12"/>
    </row>
    <row r="51" spans="1:22" ht="24.75" customHeight="1">
      <c r="A51" s="44" t="s">
        <v>53</v>
      </c>
      <c r="B51" s="53" t="s">
        <v>120</v>
      </c>
      <c r="C51" s="53" t="s">
        <v>120</v>
      </c>
      <c r="D51" s="22">
        <v>2</v>
      </c>
      <c r="E51" s="6">
        <v>680</v>
      </c>
      <c r="F51" s="41"/>
      <c r="G51" s="42"/>
      <c r="H51" s="18"/>
      <c r="I51" s="18"/>
      <c r="J51" s="18"/>
      <c r="K51" s="54" t="s">
        <v>92</v>
      </c>
      <c r="L51" s="23" t="s">
        <v>93</v>
      </c>
      <c r="M51" s="23" t="s">
        <v>39</v>
      </c>
      <c r="N51" s="5"/>
      <c r="O51" s="22" t="s">
        <v>6</v>
      </c>
      <c r="P51" s="51" t="s">
        <v>40</v>
      </c>
      <c r="Q51" s="24"/>
      <c r="R51" s="11"/>
      <c r="S51" s="11"/>
      <c r="T51" s="11"/>
      <c r="U51" s="11"/>
      <c r="V51" s="12"/>
    </row>
    <row r="52" spans="1:22" ht="23.25" customHeight="1">
      <c r="A52" s="44" t="s">
        <v>94</v>
      </c>
      <c r="B52" s="53" t="s">
        <v>120</v>
      </c>
      <c r="C52" s="53" t="s">
        <v>120</v>
      </c>
      <c r="D52" s="22">
        <v>1</v>
      </c>
      <c r="E52" s="6">
        <v>2826.87</v>
      </c>
      <c r="F52" s="41"/>
      <c r="G52" s="42"/>
      <c r="H52" s="18"/>
      <c r="I52" s="18"/>
      <c r="J52" s="18"/>
      <c r="K52" s="5" t="s">
        <v>95</v>
      </c>
      <c r="L52" s="23" t="s">
        <v>49</v>
      </c>
      <c r="M52" s="23" t="s">
        <v>50</v>
      </c>
      <c r="N52" s="5"/>
      <c r="O52" s="22" t="s">
        <v>6</v>
      </c>
      <c r="P52" s="55">
        <v>904</v>
      </c>
      <c r="Q52" s="24"/>
      <c r="R52" s="11"/>
      <c r="S52" s="11"/>
      <c r="T52" s="11"/>
      <c r="U52" s="11"/>
      <c r="V52" s="12"/>
    </row>
    <row r="53" spans="1:22" ht="24" customHeight="1">
      <c r="A53" s="44" t="s">
        <v>53</v>
      </c>
      <c r="B53" s="53" t="s">
        <v>120</v>
      </c>
      <c r="C53" s="53" t="s">
        <v>120</v>
      </c>
      <c r="D53" s="22">
        <v>1</v>
      </c>
      <c r="E53" s="6">
        <v>500</v>
      </c>
      <c r="F53" s="41"/>
      <c r="G53" s="42"/>
      <c r="H53" s="18"/>
      <c r="I53" s="18"/>
      <c r="J53" s="18"/>
      <c r="K53" s="5" t="s">
        <v>102</v>
      </c>
      <c r="L53" s="23"/>
      <c r="M53" s="23"/>
      <c r="N53" s="5" t="s">
        <v>103</v>
      </c>
      <c r="O53" s="22" t="s">
        <v>6</v>
      </c>
      <c r="P53" s="51" t="s">
        <v>40</v>
      </c>
      <c r="Q53" s="24"/>
      <c r="R53" s="11"/>
      <c r="S53" s="11"/>
      <c r="T53" s="11"/>
      <c r="U53" s="11"/>
      <c r="V53" s="12"/>
    </row>
    <row r="54" spans="1:22" ht="24.75" customHeight="1">
      <c r="A54" s="44" t="s">
        <v>104</v>
      </c>
      <c r="B54" s="53" t="s">
        <v>120</v>
      </c>
      <c r="C54" s="53" t="s">
        <v>120</v>
      </c>
      <c r="D54" s="22">
        <v>1</v>
      </c>
      <c r="E54" s="140">
        <v>1140.65</v>
      </c>
      <c r="F54" s="41"/>
      <c r="G54" s="42"/>
      <c r="H54" s="18"/>
      <c r="I54" s="18"/>
      <c r="J54" s="18"/>
      <c r="K54" s="5" t="s">
        <v>105</v>
      </c>
      <c r="L54" s="23" t="s">
        <v>43</v>
      </c>
      <c r="M54" s="23" t="s">
        <v>46</v>
      </c>
      <c r="N54" s="5"/>
      <c r="O54" s="22" t="s">
        <v>6</v>
      </c>
      <c r="P54" s="141">
        <v>880</v>
      </c>
      <c r="Q54" s="24"/>
      <c r="R54" s="11"/>
      <c r="S54" s="11"/>
      <c r="T54" s="11"/>
      <c r="U54" s="11"/>
      <c r="V54" s="12"/>
    </row>
    <row r="55" spans="1:22" ht="24" customHeight="1">
      <c r="A55" s="44" t="s">
        <v>106</v>
      </c>
      <c r="B55" s="53" t="s">
        <v>120</v>
      </c>
      <c r="C55" s="53" t="s">
        <v>120</v>
      </c>
      <c r="D55" s="22">
        <v>1</v>
      </c>
      <c r="E55" s="6">
        <v>4169.04</v>
      </c>
      <c r="F55" s="41"/>
      <c r="G55" s="42"/>
      <c r="H55" s="18"/>
      <c r="I55" s="18"/>
      <c r="J55" s="18"/>
      <c r="K55" s="5" t="s">
        <v>107</v>
      </c>
      <c r="L55" s="23" t="s">
        <v>43</v>
      </c>
      <c r="M55" s="23" t="s">
        <v>46</v>
      </c>
      <c r="N55" s="5"/>
      <c r="O55" s="22" t="s">
        <v>6</v>
      </c>
      <c r="P55" s="15" t="s">
        <v>40</v>
      </c>
      <c r="Q55" s="24"/>
      <c r="R55" s="11"/>
      <c r="S55" s="11"/>
      <c r="T55" s="11"/>
      <c r="U55" s="11"/>
      <c r="V55" s="12"/>
    </row>
    <row r="56" spans="1:22" ht="27" customHeight="1">
      <c r="A56" s="44" t="s">
        <v>75</v>
      </c>
      <c r="B56" s="53" t="s">
        <v>120</v>
      </c>
      <c r="C56" s="53" t="s">
        <v>120</v>
      </c>
      <c r="D56" s="22">
        <v>1</v>
      </c>
      <c r="E56" s="6">
        <v>555.52</v>
      </c>
      <c r="F56" s="41"/>
      <c r="G56" s="42"/>
      <c r="H56" s="18"/>
      <c r="I56" s="18"/>
      <c r="J56" s="18"/>
      <c r="K56" s="5" t="s">
        <v>61</v>
      </c>
      <c r="L56" s="23" t="s">
        <v>43</v>
      </c>
      <c r="M56" s="23" t="s">
        <v>46</v>
      </c>
      <c r="N56" s="5"/>
      <c r="O56" s="22" t="s">
        <v>6</v>
      </c>
      <c r="P56" s="141">
        <v>891</v>
      </c>
      <c r="Q56" s="24"/>
      <c r="R56" s="11"/>
      <c r="S56" s="11"/>
      <c r="T56" s="11"/>
      <c r="U56" s="11"/>
      <c r="V56" s="12"/>
    </row>
    <row r="57" spans="1:22" ht="27" customHeight="1">
      <c r="A57" s="44" t="s">
        <v>53</v>
      </c>
      <c r="B57" s="53" t="s">
        <v>120</v>
      </c>
      <c r="C57" s="53" t="s">
        <v>120</v>
      </c>
      <c r="D57" s="22">
        <v>1</v>
      </c>
      <c r="E57" s="6">
        <v>450</v>
      </c>
      <c r="F57" s="41"/>
      <c r="G57" s="42"/>
      <c r="H57" s="18"/>
      <c r="I57" s="18"/>
      <c r="J57" s="18"/>
      <c r="K57" s="5" t="s">
        <v>71</v>
      </c>
      <c r="L57" s="23" t="s">
        <v>48</v>
      </c>
      <c r="M57" s="23" t="s">
        <v>44</v>
      </c>
      <c r="N57" s="5"/>
      <c r="O57" s="22" t="s">
        <v>6</v>
      </c>
      <c r="P57" s="15" t="s">
        <v>40</v>
      </c>
      <c r="Q57" s="24"/>
      <c r="R57" s="11"/>
      <c r="S57" s="11"/>
      <c r="T57" s="11"/>
      <c r="U57" s="11"/>
      <c r="V57" s="12"/>
    </row>
    <row r="58" spans="1:22" ht="25.5" customHeight="1">
      <c r="A58" s="44" t="s">
        <v>53</v>
      </c>
      <c r="B58" s="53" t="s">
        <v>120</v>
      </c>
      <c r="C58" s="53" t="s">
        <v>120</v>
      </c>
      <c r="D58" s="22">
        <v>4</v>
      </c>
      <c r="E58" s="6">
        <v>1350</v>
      </c>
      <c r="F58" s="41"/>
      <c r="G58" s="42"/>
      <c r="H58" s="18"/>
      <c r="I58" s="18"/>
      <c r="J58" s="18"/>
      <c r="K58" s="5" t="s">
        <v>55</v>
      </c>
      <c r="L58" s="23" t="s">
        <v>38</v>
      </c>
      <c r="M58" s="23" t="s">
        <v>44</v>
      </c>
      <c r="N58" s="5"/>
      <c r="O58" s="22" t="s">
        <v>7</v>
      </c>
      <c r="P58" s="15" t="s">
        <v>40</v>
      </c>
      <c r="Q58" s="24"/>
      <c r="R58" s="11"/>
      <c r="S58" s="11"/>
      <c r="T58" s="11"/>
      <c r="U58" s="11"/>
      <c r="V58" s="12"/>
    </row>
    <row r="59" spans="1:22" ht="25.5" customHeight="1">
      <c r="A59" s="44" t="s">
        <v>53</v>
      </c>
      <c r="B59" s="53" t="s">
        <v>120</v>
      </c>
      <c r="C59" s="53" t="s">
        <v>120</v>
      </c>
      <c r="D59" s="22">
        <v>11</v>
      </c>
      <c r="E59" s="6">
        <v>5645.04</v>
      </c>
      <c r="F59" s="41"/>
      <c r="G59" s="42"/>
      <c r="H59" s="18"/>
      <c r="I59" s="18"/>
      <c r="J59" s="18"/>
      <c r="K59" s="44" t="s">
        <v>54</v>
      </c>
      <c r="L59" s="23" t="s">
        <v>38</v>
      </c>
      <c r="M59" s="23" t="s">
        <v>44</v>
      </c>
      <c r="N59" s="5"/>
      <c r="O59" s="22" t="s">
        <v>7</v>
      </c>
      <c r="P59" s="15" t="s">
        <v>40</v>
      </c>
      <c r="Q59" s="24"/>
      <c r="R59" s="11"/>
      <c r="S59" s="11"/>
      <c r="T59" s="11"/>
      <c r="U59" s="11"/>
      <c r="V59" s="12"/>
    </row>
    <row r="60" spans="1:22" ht="25.5" customHeight="1">
      <c r="A60" s="44" t="s">
        <v>111</v>
      </c>
      <c r="B60" s="53" t="s">
        <v>120</v>
      </c>
      <c r="C60" s="53" t="s">
        <v>120</v>
      </c>
      <c r="D60" s="22">
        <v>1</v>
      </c>
      <c r="E60" s="6">
        <v>4880.39</v>
      </c>
      <c r="F60" s="41"/>
      <c r="G60" s="42"/>
      <c r="H60" s="18"/>
      <c r="I60" s="18"/>
      <c r="J60" s="18"/>
      <c r="K60" s="5" t="s">
        <v>73</v>
      </c>
      <c r="L60" s="23" t="s">
        <v>43</v>
      </c>
      <c r="M60" s="23" t="s">
        <v>46</v>
      </c>
      <c r="N60" s="5"/>
      <c r="O60" s="22" t="s">
        <v>7</v>
      </c>
      <c r="P60" s="141">
        <v>1713</v>
      </c>
      <c r="Q60" s="24"/>
      <c r="R60" s="11"/>
      <c r="S60" s="11"/>
      <c r="T60" s="11"/>
      <c r="U60" s="11"/>
      <c r="V60" s="12"/>
    </row>
    <row r="61" spans="1:22" ht="25.5" customHeight="1">
      <c r="A61" s="44" t="s">
        <v>81</v>
      </c>
      <c r="B61" s="53" t="s">
        <v>120</v>
      </c>
      <c r="C61" s="53" t="s">
        <v>120</v>
      </c>
      <c r="D61" s="22">
        <v>1</v>
      </c>
      <c r="E61" s="6">
        <v>1980.5</v>
      </c>
      <c r="F61" s="41"/>
      <c r="G61" s="42"/>
      <c r="H61" s="18"/>
      <c r="I61" s="18"/>
      <c r="J61" s="18"/>
      <c r="K61" s="5" t="s">
        <v>80</v>
      </c>
      <c r="L61" s="23" t="s">
        <v>38</v>
      </c>
      <c r="M61" s="23" t="s">
        <v>44</v>
      </c>
      <c r="N61" s="5"/>
      <c r="O61" s="22" t="s">
        <v>7</v>
      </c>
      <c r="P61" s="15" t="s">
        <v>40</v>
      </c>
      <c r="Q61" s="24"/>
      <c r="R61" s="11"/>
      <c r="S61" s="11"/>
      <c r="T61" s="11"/>
      <c r="U61" s="11"/>
      <c r="V61" s="12"/>
    </row>
    <row r="62" spans="1:22" ht="25.5" customHeight="1">
      <c r="A62" s="44" t="s">
        <v>116</v>
      </c>
      <c r="B62" s="53" t="s">
        <v>120</v>
      </c>
      <c r="C62" s="53" t="s">
        <v>120</v>
      </c>
      <c r="D62" s="22">
        <v>1</v>
      </c>
      <c r="E62" s="6">
        <v>7200</v>
      </c>
      <c r="F62" s="41"/>
      <c r="G62" s="42"/>
      <c r="H62" s="18"/>
      <c r="I62" s="18"/>
      <c r="J62" s="18"/>
      <c r="K62" s="5" t="s">
        <v>117</v>
      </c>
      <c r="L62" s="23" t="s">
        <v>38</v>
      </c>
      <c r="M62" s="23" t="s">
        <v>44</v>
      </c>
      <c r="N62" s="5"/>
      <c r="O62" s="22" t="s">
        <v>7</v>
      </c>
      <c r="P62" s="15" t="s">
        <v>40</v>
      </c>
      <c r="Q62" s="24"/>
      <c r="R62" s="11"/>
      <c r="S62" s="11"/>
      <c r="T62" s="11"/>
      <c r="U62" s="11"/>
      <c r="V62" s="12"/>
    </row>
    <row r="63" spans="1:22" ht="25.5" customHeight="1">
      <c r="A63" s="44" t="s">
        <v>67</v>
      </c>
      <c r="B63" s="53" t="s">
        <v>120</v>
      </c>
      <c r="C63" s="53" t="s">
        <v>120</v>
      </c>
      <c r="D63" s="22">
        <v>1</v>
      </c>
      <c r="E63" s="6">
        <v>3388.36</v>
      </c>
      <c r="F63" s="41"/>
      <c r="G63" s="42"/>
      <c r="H63" s="18"/>
      <c r="I63" s="18"/>
      <c r="J63" s="18"/>
      <c r="K63" s="52" t="s">
        <v>118</v>
      </c>
      <c r="L63" s="23" t="s">
        <v>38</v>
      </c>
      <c r="M63" s="23" t="s">
        <v>44</v>
      </c>
      <c r="N63" s="5"/>
      <c r="O63" s="22" t="s">
        <v>7</v>
      </c>
      <c r="P63" s="15" t="s">
        <v>40</v>
      </c>
      <c r="Q63" s="24"/>
      <c r="R63" s="11"/>
      <c r="S63" s="11"/>
      <c r="T63" s="11"/>
      <c r="U63" s="11"/>
      <c r="V63" s="12"/>
    </row>
    <row r="64" spans="1:22" ht="25.5" customHeight="1">
      <c r="A64" s="44" t="s">
        <v>78</v>
      </c>
      <c r="B64" s="53" t="s">
        <v>120</v>
      </c>
      <c r="C64" s="53" t="s">
        <v>120</v>
      </c>
      <c r="D64" s="22">
        <v>2</v>
      </c>
      <c r="E64" s="6">
        <v>2217</v>
      </c>
      <c r="F64" s="41"/>
      <c r="G64" s="42"/>
      <c r="H64" s="18"/>
      <c r="I64" s="18"/>
      <c r="J64" s="18"/>
      <c r="K64" s="5" t="s">
        <v>58</v>
      </c>
      <c r="L64" s="23" t="s">
        <v>38</v>
      </c>
      <c r="M64" s="23" t="s">
        <v>44</v>
      </c>
      <c r="N64" s="5"/>
      <c r="O64" s="22" t="s">
        <v>7</v>
      </c>
      <c r="P64" s="15" t="s">
        <v>40</v>
      </c>
      <c r="Q64" s="24"/>
      <c r="R64" s="11"/>
      <c r="S64" s="11"/>
      <c r="T64" s="11"/>
      <c r="U64" s="11"/>
      <c r="V64" s="12"/>
    </row>
    <row r="65" spans="1:22" ht="25.5" customHeight="1">
      <c r="A65" s="44" t="s">
        <v>78</v>
      </c>
      <c r="B65" s="53" t="s">
        <v>120</v>
      </c>
      <c r="C65" s="53" t="s">
        <v>120</v>
      </c>
      <c r="D65" s="22">
        <v>1</v>
      </c>
      <c r="E65" s="6">
        <v>895.94</v>
      </c>
      <c r="F65" s="41"/>
      <c r="G65" s="42"/>
      <c r="H65" s="18"/>
      <c r="I65" s="18"/>
      <c r="J65" s="18"/>
      <c r="K65" s="5" t="s">
        <v>80</v>
      </c>
      <c r="L65" s="23" t="s">
        <v>38</v>
      </c>
      <c r="M65" s="23" t="s">
        <v>44</v>
      </c>
      <c r="N65" s="5"/>
      <c r="O65" s="22" t="s">
        <v>7</v>
      </c>
      <c r="P65" s="15" t="s">
        <v>40</v>
      </c>
      <c r="Q65" s="24"/>
      <c r="R65" s="11"/>
      <c r="S65" s="11"/>
      <c r="T65" s="11"/>
      <c r="U65" s="11"/>
      <c r="V65" s="12"/>
    </row>
    <row r="66" spans="1:22" ht="25.5" customHeight="1">
      <c r="A66" s="44" t="s">
        <v>78</v>
      </c>
      <c r="B66" s="53" t="s">
        <v>120</v>
      </c>
      <c r="C66" s="53" t="s">
        <v>120</v>
      </c>
      <c r="D66" s="22">
        <v>1</v>
      </c>
      <c r="E66" s="6">
        <v>3253</v>
      </c>
      <c r="F66" s="41"/>
      <c r="G66" s="42"/>
      <c r="H66" s="18"/>
      <c r="I66" s="18"/>
      <c r="J66" s="18"/>
      <c r="K66" s="5" t="s">
        <v>119</v>
      </c>
      <c r="L66" s="23" t="s">
        <v>38</v>
      </c>
      <c r="M66" s="23" t="s">
        <v>44</v>
      </c>
      <c r="N66" s="5"/>
      <c r="O66" s="22" t="s">
        <v>7</v>
      </c>
      <c r="P66" s="15" t="s">
        <v>40</v>
      </c>
      <c r="Q66" s="24"/>
      <c r="R66" s="11"/>
      <c r="S66" s="11"/>
      <c r="T66" s="11"/>
      <c r="U66" s="11"/>
      <c r="V66" s="12"/>
    </row>
    <row r="67" spans="1:22" ht="24" customHeight="1">
      <c r="A67" s="45" t="s">
        <v>37</v>
      </c>
      <c r="B67" s="53"/>
      <c r="C67" s="53"/>
      <c r="D67" s="22"/>
      <c r="E67" s="6"/>
      <c r="F67" s="41"/>
      <c r="G67" s="42"/>
      <c r="H67" s="18"/>
      <c r="I67" s="18"/>
      <c r="J67" s="18"/>
      <c r="K67" s="5"/>
      <c r="L67" s="23"/>
      <c r="M67" s="23"/>
      <c r="N67" s="5"/>
      <c r="O67" s="5"/>
      <c r="P67" s="15"/>
      <c r="Q67" s="24"/>
      <c r="R67" s="11"/>
      <c r="S67" s="11"/>
      <c r="T67" s="11"/>
      <c r="U67" s="11"/>
      <c r="V67" s="12"/>
    </row>
    <row r="68" spans="1:22" ht="26.25" customHeight="1">
      <c r="A68" s="44" t="s">
        <v>47</v>
      </c>
      <c r="B68" s="53" t="s">
        <v>120</v>
      </c>
      <c r="C68" s="53" t="s">
        <v>120</v>
      </c>
      <c r="D68" s="22">
        <v>2</v>
      </c>
      <c r="E68" s="6">
        <v>4244</v>
      </c>
      <c r="F68" s="41"/>
      <c r="G68" s="42"/>
      <c r="H68" s="18"/>
      <c r="I68" s="18"/>
      <c r="J68" s="18"/>
      <c r="K68" s="54" t="s">
        <v>84</v>
      </c>
      <c r="L68" s="23" t="s">
        <v>43</v>
      </c>
      <c r="M68" s="23" t="s">
        <v>46</v>
      </c>
      <c r="N68" s="5"/>
      <c r="O68" s="22" t="s">
        <v>6</v>
      </c>
      <c r="P68" s="15" t="s">
        <v>40</v>
      </c>
      <c r="Q68" s="24"/>
      <c r="R68" s="11"/>
      <c r="S68" s="11"/>
      <c r="T68" s="11"/>
      <c r="U68" s="11"/>
      <c r="V68" s="12"/>
    </row>
    <row r="69" spans="1:22" ht="22.5" customHeight="1">
      <c r="A69" s="44" t="s">
        <v>87</v>
      </c>
      <c r="B69" s="53" t="s">
        <v>120</v>
      </c>
      <c r="C69" s="53" t="s">
        <v>120</v>
      </c>
      <c r="D69" s="22">
        <v>2</v>
      </c>
      <c r="E69" s="6">
        <f>1500+1350</f>
        <v>2850</v>
      </c>
      <c r="F69" s="41"/>
      <c r="G69" s="42"/>
      <c r="H69" s="18"/>
      <c r="I69" s="18"/>
      <c r="J69" s="18"/>
      <c r="K69" s="5" t="s">
        <v>88</v>
      </c>
      <c r="L69" s="23" t="s">
        <v>38</v>
      </c>
      <c r="M69" s="23" t="s">
        <v>44</v>
      </c>
      <c r="N69" s="5"/>
      <c r="O69" s="22" t="s">
        <v>6</v>
      </c>
      <c r="P69" s="15" t="s">
        <v>40</v>
      </c>
      <c r="Q69" s="24"/>
      <c r="R69" s="11"/>
      <c r="S69" s="11"/>
      <c r="T69" s="11"/>
      <c r="U69" s="11"/>
      <c r="V69" s="12"/>
    </row>
    <row r="70" spans="1:22" ht="27" customHeight="1">
      <c r="A70" s="44" t="s">
        <v>72</v>
      </c>
      <c r="B70" s="53" t="s">
        <v>120</v>
      </c>
      <c r="C70" s="53" t="s">
        <v>120</v>
      </c>
      <c r="D70" s="22">
        <v>3</v>
      </c>
      <c r="E70" s="6">
        <v>5778.16</v>
      </c>
      <c r="F70" s="41"/>
      <c r="G70" s="42"/>
      <c r="H70" s="18"/>
      <c r="I70" s="18"/>
      <c r="J70" s="18"/>
      <c r="K70" s="5" t="s">
        <v>73</v>
      </c>
      <c r="L70" s="23" t="s">
        <v>43</v>
      </c>
      <c r="M70" s="23" t="s">
        <v>46</v>
      </c>
      <c r="N70" s="5"/>
      <c r="O70" s="22" t="s">
        <v>6</v>
      </c>
      <c r="P70" s="55">
        <v>1713</v>
      </c>
      <c r="Q70" s="24"/>
      <c r="R70" s="11"/>
      <c r="S70" s="11"/>
      <c r="T70" s="11"/>
      <c r="U70" s="11"/>
      <c r="V70" s="12"/>
    </row>
    <row r="71" spans="1:22" ht="25.5" customHeight="1">
      <c r="A71" s="44" t="s">
        <v>87</v>
      </c>
      <c r="B71" s="53" t="s">
        <v>120</v>
      </c>
      <c r="C71" s="53" t="s">
        <v>120</v>
      </c>
      <c r="D71" s="22">
        <v>1</v>
      </c>
      <c r="E71" s="6">
        <v>2150</v>
      </c>
      <c r="F71" s="41"/>
      <c r="G71" s="42"/>
      <c r="H71" s="18"/>
      <c r="I71" s="18"/>
      <c r="J71" s="18"/>
      <c r="K71" s="5" t="s">
        <v>96</v>
      </c>
      <c r="L71" s="23" t="s">
        <v>38</v>
      </c>
      <c r="M71" s="23" t="s">
        <v>44</v>
      </c>
      <c r="N71" s="5"/>
      <c r="O71" s="22" t="s">
        <v>6</v>
      </c>
      <c r="P71" s="15" t="s">
        <v>40</v>
      </c>
      <c r="Q71" s="24"/>
      <c r="R71" s="11"/>
      <c r="S71" s="11"/>
      <c r="T71" s="11"/>
      <c r="U71" s="11"/>
      <c r="V71" s="12"/>
    </row>
    <row r="72" spans="1:22" ht="25.5" customHeight="1">
      <c r="A72" s="44" t="s">
        <v>97</v>
      </c>
      <c r="B72" s="53" t="s">
        <v>120</v>
      </c>
      <c r="C72" s="53" t="s">
        <v>120</v>
      </c>
      <c r="D72" s="22">
        <v>1</v>
      </c>
      <c r="E72" s="6">
        <v>31900</v>
      </c>
      <c r="F72" s="41"/>
      <c r="G72" s="42"/>
      <c r="H72" s="18"/>
      <c r="I72" s="18"/>
      <c r="J72" s="18"/>
      <c r="K72" s="5" t="s">
        <v>98</v>
      </c>
      <c r="L72" s="23" t="s">
        <v>99</v>
      </c>
      <c r="M72" s="23" t="s">
        <v>44</v>
      </c>
      <c r="N72" s="5"/>
      <c r="O72" s="22" t="s">
        <v>6</v>
      </c>
      <c r="P72" s="15" t="s">
        <v>40</v>
      </c>
      <c r="Q72" s="24"/>
      <c r="R72" s="11"/>
      <c r="S72" s="11"/>
      <c r="T72" s="11"/>
      <c r="U72" s="11"/>
      <c r="V72" s="12"/>
    </row>
    <row r="73" spans="1:22" ht="25.5" customHeight="1">
      <c r="A73" s="44" t="s">
        <v>97</v>
      </c>
      <c r="B73" s="53" t="s">
        <v>120</v>
      </c>
      <c r="C73" s="53" t="s">
        <v>120</v>
      </c>
      <c r="D73" s="22">
        <v>1</v>
      </c>
      <c r="E73" s="6">
        <v>28710</v>
      </c>
      <c r="F73" s="41"/>
      <c r="G73" s="42"/>
      <c r="H73" s="18"/>
      <c r="I73" s="18"/>
      <c r="J73" s="18"/>
      <c r="K73" s="5" t="s">
        <v>100</v>
      </c>
      <c r="L73" s="23" t="s">
        <v>38</v>
      </c>
      <c r="M73" s="23" t="s">
        <v>44</v>
      </c>
      <c r="N73" s="5"/>
      <c r="O73" s="22" t="s">
        <v>6</v>
      </c>
      <c r="P73" s="15" t="s">
        <v>40</v>
      </c>
      <c r="Q73" s="24"/>
      <c r="R73" s="11"/>
      <c r="S73" s="11"/>
      <c r="T73" s="11"/>
      <c r="U73" s="11"/>
      <c r="V73" s="12"/>
    </row>
    <row r="74" spans="1:22" ht="25.5" customHeight="1">
      <c r="A74" s="44" t="s">
        <v>87</v>
      </c>
      <c r="B74" s="53" t="s">
        <v>120</v>
      </c>
      <c r="C74" s="53" t="s">
        <v>120</v>
      </c>
      <c r="D74" s="22">
        <v>1</v>
      </c>
      <c r="E74" s="6">
        <v>1508</v>
      </c>
      <c r="F74" s="41"/>
      <c r="G74" s="42"/>
      <c r="H74" s="18"/>
      <c r="I74" s="18"/>
      <c r="J74" s="18"/>
      <c r="K74" s="5" t="s">
        <v>101</v>
      </c>
      <c r="L74" s="23" t="s">
        <v>45</v>
      </c>
      <c r="M74" s="23" t="s">
        <v>39</v>
      </c>
      <c r="N74" s="5"/>
      <c r="O74" s="22" t="s">
        <v>6</v>
      </c>
      <c r="P74" s="15" t="s">
        <v>40</v>
      </c>
      <c r="Q74" s="24"/>
      <c r="R74" s="11"/>
      <c r="S74" s="11"/>
      <c r="T74" s="11"/>
      <c r="U74" s="11"/>
      <c r="V74" s="12"/>
    </row>
    <row r="75" spans="1:22" ht="25.5" customHeight="1">
      <c r="A75" s="44" t="s">
        <v>56</v>
      </c>
      <c r="B75" s="53" t="s">
        <v>120</v>
      </c>
      <c r="C75" s="53" t="s">
        <v>120</v>
      </c>
      <c r="D75" s="22">
        <v>1</v>
      </c>
      <c r="E75" s="6">
        <v>3000</v>
      </c>
      <c r="F75" s="41"/>
      <c r="G75" s="42"/>
      <c r="H75" s="18"/>
      <c r="I75" s="18"/>
      <c r="J75" s="18"/>
      <c r="K75" s="5" t="s">
        <v>109</v>
      </c>
      <c r="L75" s="23" t="s">
        <v>38</v>
      </c>
      <c r="M75" s="23" t="s">
        <v>44</v>
      </c>
      <c r="N75" s="5"/>
      <c r="O75" s="22" t="s">
        <v>7</v>
      </c>
      <c r="P75" s="15" t="s">
        <v>40</v>
      </c>
      <c r="Q75" s="24"/>
      <c r="R75" s="11"/>
      <c r="S75" s="11"/>
      <c r="T75" s="11"/>
      <c r="U75" s="11"/>
      <c r="V75" s="12"/>
    </row>
    <row r="76" spans="1:22" ht="25.5" customHeight="1">
      <c r="A76" s="44" t="s">
        <v>56</v>
      </c>
      <c r="B76" s="53" t="s">
        <v>120</v>
      </c>
      <c r="C76" s="53" t="s">
        <v>120</v>
      </c>
      <c r="D76" s="22">
        <v>1</v>
      </c>
      <c r="E76" s="6">
        <v>3500</v>
      </c>
      <c r="F76" s="41"/>
      <c r="G76" s="42"/>
      <c r="H76" s="18"/>
      <c r="I76" s="18"/>
      <c r="J76" s="18"/>
      <c r="K76" s="5" t="s">
        <v>110</v>
      </c>
      <c r="L76" s="23" t="s">
        <v>38</v>
      </c>
      <c r="M76" s="23" t="s">
        <v>44</v>
      </c>
      <c r="N76" s="5"/>
      <c r="O76" s="22" t="s">
        <v>7</v>
      </c>
      <c r="P76" s="15" t="s">
        <v>40</v>
      </c>
      <c r="Q76" s="24"/>
      <c r="R76" s="11"/>
      <c r="S76" s="11"/>
      <c r="T76" s="11"/>
      <c r="U76" s="11"/>
      <c r="V76" s="12"/>
    </row>
    <row r="77" spans="1:22" ht="24.75" customHeight="1">
      <c r="A77" s="44" t="s">
        <v>72</v>
      </c>
      <c r="B77" s="53" t="s">
        <v>120</v>
      </c>
      <c r="C77" s="53" t="s">
        <v>120</v>
      </c>
      <c r="D77" s="22">
        <v>2</v>
      </c>
      <c r="E77" s="6">
        <v>3572.92</v>
      </c>
      <c r="F77" s="41"/>
      <c r="G77" s="42"/>
      <c r="H77" s="18"/>
      <c r="I77" s="18"/>
      <c r="J77" s="18"/>
      <c r="K77" s="5" t="s">
        <v>73</v>
      </c>
      <c r="L77" s="23" t="s">
        <v>43</v>
      </c>
      <c r="M77" s="23" t="s">
        <v>46</v>
      </c>
      <c r="N77" s="5"/>
      <c r="O77" s="22" t="s">
        <v>7</v>
      </c>
      <c r="P77" s="15" t="s">
        <v>40</v>
      </c>
      <c r="Q77" s="24"/>
      <c r="R77" s="11"/>
      <c r="S77" s="11"/>
      <c r="T77" s="11"/>
      <c r="U77" s="11"/>
      <c r="V77" s="12"/>
    </row>
    <row r="78" spans="1:22" ht="24.75" customHeight="1">
      <c r="A78" s="44" t="s">
        <v>68</v>
      </c>
      <c r="B78" s="53" t="s">
        <v>120</v>
      </c>
      <c r="C78" s="53" t="s">
        <v>120</v>
      </c>
      <c r="D78" s="22">
        <v>5</v>
      </c>
      <c r="E78" s="6">
        <v>26000</v>
      </c>
      <c r="F78" s="41"/>
      <c r="G78" s="42"/>
      <c r="H78" s="18"/>
      <c r="I78" s="18"/>
      <c r="J78" s="18"/>
      <c r="K78" s="5" t="s">
        <v>112</v>
      </c>
      <c r="L78" s="23" t="s">
        <v>113</v>
      </c>
      <c r="M78" s="23" t="s">
        <v>46</v>
      </c>
      <c r="N78" s="5"/>
      <c r="O78" s="22" t="s">
        <v>7</v>
      </c>
      <c r="P78" s="15" t="s">
        <v>40</v>
      </c>
      <c r="Q78" s="24"/>
      <c r="R78" s="11"/>
      <c r="S78" s="11"/>
      <c r="T78" s="11"/>
      <c r="U78" s="11"/>
      <c r="V78" s="12"/>
    </row>
    <row r="79" spans="1:22" ht="24.75" customHeight="1">
      <c r="A79" s="44" t="s">
        <v>114</v>
      </c>
      <c r="B79" s="53" t="s">
        <v>120</v>
      </c>
      <c r="C79" s="53" t="s">
        <v>120</v>
      </c>
      <c r="D79" s="22">
        <v>1</v>
      </c>
      <c r="E79" s="6">
        <v>10000</v>
      </c>
      <c r="F79" s="41"/>
      <c r="G79" s="42"/>
      <c r="H79" s="18"/>
      <c r="I79" s="18"/>
      <c r="J79" s="18"/>
      <c r="K79" s="5" t="s">
        <v>115</v>
      </c>
      <c r="L79" s="23" t="s">
        <v>38</v>
      </c>
      <c r="M79" s="23" t="s">
        <v>44</v>
      </c>
      <c r="N79" s="5"/>
      <c r="O79" s="22" t="s">
        <v>7</v>
      </c>
      <c r="P79" s="15" t="s">
        <v>40</v>
      </c>
      <c r="Q79" s="24"/>
      <c r="R79" s="11"/>
      <c r="S79" s="11"/>
      <c r="T79" s="11"/>
      <c r="U79" s="11"/>
      <c r="V79" s="12"/>
    </row>
    <row r="80" spans="1:22" ht="24.75" customHeight="1">
      <c r="A80" s="44" t="s">
        <v>56</v>
      </c>
      <c r="B80" s="53" t="s">
        <v>120</v>
      </c>
      <c r="C80" s="53" t="s">
        <v>120</v>
      </c>
      <c r="D80" s="22">
        <v>1</v>
      </c>
      <c r="E80" s="6">
        <v>4000</v>
      </c>
      <c r="F80" s="41"/>
      <c r="G80" s="42"/>
      <c r="H80" s="18"/>
      <c r="I80" s="18"/>
      <c r="J80" s="18"/>
      <c r="K80" s="5" t="s">
        <v>57</v>
      </c>
      <c r="L80" s="23" t="s">
        <v>38</v>
      </c>
      <c r="M80" s="23" t="s">
        <v>44</v>
      </c>
      <c r="N80" s="5"/>
      <c r="O80" s="22" t="s">
        <v>7</v>
      </c>
      <c r="P80" s="15" t="s">
        <v>40</v>
      </c>
      <c r="Q80" s="24"/>
      <c r="R80" s="11"/>
      <c r="S80" s="11"/>
      <c r="T80" s="11"/>
      <c r="U80" s="11"/>
      <c r="V80" s="12"/>
    </row>
    <row r="81" spans="1:22" ht="24.75" customHeight="1">
      <c r="A81" s="44" t="s">
        <v>68</v>
      </c>
      <c r="B81" s="53" t="s">
        <v>120</v>
      </c>
      <c r="C81" s="53" t="s">
        <v>120</v>
      </c>
      <c r="D81" s="22">
        <v>2</v>
      </c>
      <c r="E81" s="6">
        <v>12000</v>
      </c>
      <c r="F81" s="41"/>
      <c r="G81" s="42"/>
      <c r="H81" s="18"/>
      <c r="I81" s="18"/>
      <c r="J81" s="18"/>
      <c r="K81" s="5" t="s">
        <v>69</v>
      </c>
      <c r="L81" s="23" t="s">
        <v>70</v>
      </c>
      <c r="M81" s="23" t="s">
        <v>39</v>
      </c>
      <c r="N81" s="5"/>
      <c r="O81" s="22" t="s">
        <v>7</v>
      </c>
      <c r="P81" s="15" t="s">
        <v>40</v>
      </c>
      <c r="Q81" s="24"/>
      <c r="R81" s="11"/>
      <c r="S81" s="11"/>
      <c r="T81" s="11"/>
      <c r="U81" s="11"/>
      <c r="V81" s="12"/>
    </row>
    <row r="82" spans="1:22" ht="24.75" customHeight="1">
      <c r="A82" s="44" t="s">
        <v>97</v>
      </c>
      <c r="B82" s="53" t="s">
        <v>120</v>
      </c>
      <c r="C82" s="53" t="s">
        <v>120</v>
      </c>
      <c r="D82" s="22">
        <v>2</v>
      </c>
      <c r="E82" s="6">
        <v>4000</v>
      </c>
      <c r="F82" s="41"/>
      <c r="G82" s="42"/>
      <c r="H82" s="18"/>
      <c r="I82" s="18"/>
      <c r="J82" s="18"/>
      <c r="K82" s="5" t="s">
        <v>108</v>
      </c>
      <c r="L82" s="23" t="s">
        <v>38</v>
      </c>
      <c r="M82" s="23" t="s">
        <v>44</v>
      </c>
      <c r="N82" s="5"/>
      <c r="O82" s="22" t="s">
        <v>6</v>
      </c>
      <c r="P82" s="15" t="s">
        <v>40</v>
      </c>
      <c r="Q82" s="24"/>
      <c r="R82" s="11"/>
      <c r="S82" s="11"/>
      <c r="T82" s="11"/>
      <c r="U82" s="11"/>
      <c r="V82" s="12"/>
    </row>
    <row r="83" spans="1:17" ht="18.75" customHeight="1">
      <c r="A83" s="34" t="s">
        <v>22</v>
      </c>
      <c r="B83" s="35"/>
      <c r="C83" s="35"/>
      <c r="D83" s="36">
        <f>SUM(D40:D82)</f>
        <v>106</v>
      </c>
      <c r="E83" s="37">
        <f>SUM(E40:E82)</f>
        <v>225363.42</v>
      </c>
      <c r="F83" s="66">
        <f>SUM(F40:F82)</f>
        <v>0</v>
      </c>
      <c r="G83" s="67"/>
      <c r="H83" s="37">
        <f>SUM(H40:H82)</f>
        <v>0</v>
      </c>
      <c r="I83" s="25"/>
      <c r="J83" s="69"/>
      <c r="K83" s="69"/>
      <c r="L83" s="13"/>
      <c r="M83" s="13"/>
      <c r="N83" s="13"/>
      <c r="O83" s="13"/>
      <c r="P83" s="47"/>
      <c r="Q83" s="13"/>
    </row>
    <row r="84" spans="1:17" ht="11.25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47"/>
      <c r="Q84" s="13"/>
    </row>
    <row r="85" spans="1:17" ht="11.25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47"/>
      <c r="Q85" s="13"/>
    </row>
    <row r="86" spans="1:17" ht="36.75" customHeight="1">
      <c r="A86" s="13"/>
      <c r="B86" s="13"/>
      <c r="C86" s="13"/>
      <c r="D86" s="13"/>
      <c r="E86" s="13"/>
      <c r="F86" s="70" t="s">
        <v>32</v>
      </c>
      <c r="G86" s="71"/>
      <c r="H86" s="72"/>
      <c r="I86" s="31"/>
      <c r="J86" s="31"/>
      <c r="K86" s="68">
        <f>+E83</f>
        <v>225363.42</v>
      </c>
      <c r="L86" s="68"/>
      <c r="M86" s="68"/>
      <c r="N86" s="13"/>
      <c r="O86" s="13"/>
      <c r="P86" s="47"/>
      <c r="Q86" s="13"/>
    </row>
    <row r="87" spans="1:17" ht="18.75" customHeight="1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47"/>
      <c r="Q87" s="13"/>
    </row>
    <row r="88" spans="1:17" ht="18.75" customHeight="1">
      <c r="A88" s="28" t="s">
        <v>5</v>
      </c>
      <c r="B88" s="26"/>
      <c r="C88" s="26"/>
      <c r="D88" s="13"/>
      <c r="E88" s="32" t="s">
        <v>6</v>
      </c>
      <c r="F88" s="64">
        <f>E43+E44+E45+E46+E47+E48+E49+E50+E51+E52+E53+E54+E55+E56+E57+E68+E69+E70+E71+E72+E73+E74+E82</f>
        <v>123162.27</v>
      </c>
      <c r="G88" s="65"/>
      <c r="H88" s="33"/>
      <c r="I88" s="13"/>
      <c r="J88" s="32" t="s">
        <v>7</v>
      </c>
      <c r="K88" s="48">
        <f>E58+E59+E60+E61+E62+E63+E64+E65+E66+E75+E76+E77+E78+E79+E80+E81</f>
        <v>92883.15</v>
      </c>
      <c r="L88" s="13"/>
      <c r="M88" s="32" t="s">
        <v>8</v>
      </c>
      <c r="N88" s="61">
        <f>+E41+E42</f>
        <v>9318</v>
      </c>
      <c r="O88" s="61"/>
      <c r="P88" s="47"/>
      <c r="Q88" s="13"/>
    </row>
    <row r="89" spans="8:16" s="13" customFormat="1" ht="18.75" customHeight="1">
      <c r="H89" s="50"/>
      <c r="K89" s="49"/>
      <c r="P89" s="47"/>
    </row>
    <row r="90" spans="11:16" s="13" customFormat="1" ht="18.75" customHeight="1">
      <c r="K90" s="49"/>
      <c r="L90" s="50"/>
      <c r="P90" s="47"/>
    </row>
    <row r="91" s="13" customFormat="1" ht="11.25">
      <c r="P91" s="47"/>
    </row>
    <row r="92" spans="13:16" s="13" customFormat="1" ht="12.75" customHeight="1">
      <c r="M92" s="33"/>
      <c r="N92" s="33"/>
      <c r="O92" s="33"/>
      <c r="P92" s="47"/>
    </row>
    <row r="93" spans="1:15" s="13" customFormat="1" ht="13.5" customHeight="1">
      <c r="A93" s="14"/>
      <c r="B93" s="14"/>
      <c r="C93" s="14"/>
      <c r="D93" s="62" t="s">
        <v>41</v>
      </c>
      <c r="E93" s="62"/>
      <c r="H93" s="62" t="s">
        <v>42</v>
      </c>
      <c r="I93" s="62"/>
      <c r="J93" s="62"/>
      <c r="K93" s="62"/>
      <c r="L93" s="14"/>
      <c r="M93" s="63"/>
      <c r="N93" s="63"/>
      <c r="O93" s="63"/>
    </row>
    <row r="94" spans="4:15" s="13" customFormat="1" ht="12.75">
      <c r="D94" s="132" t="s">
        <v>11</v>
      </c>
      <c r="E94" s="132"/>
      <c r="H94" s="132" t="s">
        <v>12</v>
      </c>
      <c r="I94" s="132"/>
      <c r="J94" s="132"/>
      <c r="K94" s="132"/>
      <c r="M94" s="133"/>
      <c r="N94" s="133"/>
      <c r="O94" s="133"/>
    </row>
    <row r="95" spans="13:15" s="13" customFormat="1" ht="11.25">
      <c r="M95" s="56"/>
      <c r="N95" s="56"/>
      <c r="O95" s="56"/>
    </row>
  </sheetData>
  <sheetProtection/>
  <mergeCells count="124">
    <mergeCell ref="HA2:HP2"/>
    <mergeCell ref="HQ2:IF2"/>
    <mergeCell ref="IG2:IV2"/>
    <mergeCell ref="DI2:DX2"/>
    <mergeCell ref="DY2:EN2"/>
    <mergeCell ref="EO2:FD2"/>
    <mergeCell ref="FE2:FT2"/>
    <mergeCell ref="FU2:GJ2"/>
    <mergeCell ref="GK2:GZ2"/>
    <mergeCell ref="Q2:AF2"/>
    <mergeCell ref="AG2:AV2"/>
    <mergeCell ref="AW2:BL2"/>
    <mergeCell ref="BM2:CB2"/>
    <mergeCell ref="CC2:CR2"/>
    <mergeCell ref="CS2:DH2"/>
    <mergeCell ref="B21:B23"/>
    <mergeCell ref="B29:B31"/>
    <mergeCell ref="C13:C15"/>
    <mergeCell ref="C21:C23"/>
    <mergeCell ref="C29:C31"/>
    <mergeCell ref="G21:G23"/>
    <mergeCell ref="E21:E23"/>
    <mergeCell ref="D94:E94"/>
    <mergeCell ref="H94:K94"/>
    <mergeCell ref="G29:G31"/>
    <mergeCell ref="M94:O94"/>
    <mergeCell ref="J34:K34"/>
    <mergeCell ref="L29:N29"/>
    <mergeCell ref="F40:G40"/>
    <mergeCell ref="D29:D31"/>
    <mergeCell ref="F29:F31"/>
    <mergeCell ref="H29:H31"/>
    <mergeCell ref="O24:P24"/>
    <mergeCell ref="I25:K25"/>
    <mergeCell ref="O25:P25"/>
    <mergeCell ref="H21:H23"/>
    <mergeCell ref="O21:P23"/>
    <mergeCell ref="L22:M22"/>
    <mergeCell ref="N22:N23"/>
    <mergeCell ref="I21:K23"/>
    <mergeCell ref="L21:N21"/>
    <mergeCell ref="D38:D39"/>
    <mergeCell ref="D21:D23"/>
    <mergeCell ref="A29:A31"/>
    <mergeCell ref="O17:P17"/>
    <mergeCell ref="O29:P31"/>
    <mergeCell ref="L30:M30"/>
    <mergeCell ref="N30:N31"/>
    <mergeCell ref="I33:K33"/>
    <mergeCell ref="O33:P33"/>
    <mergeCell ref="I17:K17"/>
    <mergeCell ref="O32:P32"/>
    <mergeCell ref="K37:K39"/>
    <mergeCell ref="E29:E31"/>
    <mergeCell ref="F21:F23"/>
    <mergeCell ref="A36:P36"/>
    <mergeCell ref="A37:A39"/>
    <mergeCell ref="B37:B39"/>
    <mergeCell ref="C37:C39"/>
    <mergeCell ref="D37:E37"/>
    <mergeCell ref="F37:J37"/>
    <mergeCell ref="E38:E39"/>
    <mergeCell ref="H38:H39"/>
    <mergeCell ref="I38:I39"/>
    <mergeCell ref="I32:K32"/>
    <mergeCell ref="I24:K24"/>
    <mergeCell ref="I18:K18"/>
    <mergeCell ref="I29:K31"/>
    <mergeCell ref="I26:K26"/>
    <mergeCell ref="J38:J39"/>
    <mergeCell ref="A21:A23"/>
    <mergeCell ref="A28:P28"/>
    <mergeCell ref="O16:P16"/>
    <mergeCell ref="A13:A15"/>
    <mergeCell ref="D13:D15"/>
    <mergeCell ref="E13:E15"/>
    <mergeCell ref="N14:N15"/>
    <mergeCell ref="G13:G15"/>
    <mergeCell ref="H13:H15"/>
    <mergeCell ref="O13:P15"/>
    <mergeCell ref="A20:P20"/>
    <mergeCell ref="C5:C7"/>
    <mergeCell ref="B13:B15"/>
    <mergeCell ref="E5:E7"/>
    <mergeCell ref="G5:G7"/>
    <mergeCell ref="I16:K16"/>
    <mergeCell ref="L6:M6"/>
    <mergeCell ref="N6:N7"/>
    <mergeCell ref="F13:F15"/>
    <mergeCell ref="L14:M14"/>
    <mergeCell ref="A12:P12"/>
    <mergeCell ref="L13:N13"/>
    <mergeCell ref="I13:K15"/>
    <mergeCell ref="L5:N5"/>
    <mergeCell ref="O8:P8"/>
    <mergeCell ref="I9:K9"/>
    <mergeCell ref="O9:P9"/>
    <mergeCell ref="I10:K10"/>
    <mergeCell ref="A4:P4"/>
    <mergeCell ref="I8:K8"/>
    <mergeCell ref="A5:A7"/>
    <mergeCell ref="D5:D7"/>
    <mergeCell ref="O5:P7"/>
    <mergeCell ref="A1:P1"/>
    <mergeCell ref="I5:K7"/>
    <mergeCell ref="A2:P2"/>
    <mergeCell ref="F5:F7"/>
    <mergeCell ref="B5:B7"/>
    <mergeCell ref="H5:H7"/>
    <mergeCell ref="O37:O39"/>
    <mergeCell ref="P37:P39"/>
    <mergeCell ref="L38:M38"/>
    <mergeCell ref="L37:N37"/>
    <mergeCell ref="F38:G39"/>
    <mergeCell ref="N38:N39"/>
    <mergeCell ref="N88:O88"/>
    <mergeCell ref="D93:E93"/>
    <mergeCell ref="M93:O93"/>
    <mergeCell ref="H93:K93"/>
    <mergeCell ref="F88:G88"/>
    <mergeCell ref="F83:G83"/>
    <mergeCell ref="K86:M86"/>
    <mergeCell ref="J83:K83"/>
    <mergeCell ref="F86:H86"/>
  </mergeCells>
  <printOptions/>
  <pageMargins left="0.1968503937007874" right="0.1968503937007874" top="0.2755905511811024" bottom="0.2755905511811024" header="0.1968503937007874" footer="0.1968503937007874"/>
  <pageSetup horizontalDpi="600" verticalDpi="600" orientation="landscape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5"/>
  <sheetViews>
    <sheetView zoomScalePageLayoutView="0" workbookViewId="0" topLeftCell="A53">
      <selection activeCell="C69" sqref="C69"/>
    </sheetView>
  </sheetViews>
  <sheetFormatPr defaultColWidth="11.421875" defaultRowHeight="12.75"/>
  <cols>
    <col min="1" max="1" width="34.140625" style="0" customWidth="1"/>
    <col min="2" max="2" width="15.7109375" style="0" customWidth="1"/>
    <col min="3" max="3" width="17.00390625" style="0" customWidth="1"/>
    <col min="4" max="4" width="22.00390625" style="60" customWidth="1"/>
  </cols>
  <sheetData>
    <row r="1" spans="1:3" ht="12.75">
      <c r="A1" s="44" t="s">
        <v>56</v>
      </c>
      <c r="B1" s="6">
        <v>4000</v>
      </c>
      <c r="C1" s="58" t="s">
        <v>6</v>
      </c>
    </row>
    <row r="2" spans="1:3" ht="12.75">
      <c r="A2" s="44" t="s">
        <v>56</v>
      </c>
      <c r="B2" s="6">
        <v>3000</v>
      </c>
      <c r="C2" s="58" t="s">
        <v>6</v>
      </c>
    </row>
    <row r="3" spans="1:3" ht="12.75">
      <c r="A3" s="44" t="s">
        <v>56</v>
      </c>
      <c r="B3" s="6">
        <v>3500</v>
      </c>
      <c r="C3" s="58" t="s">
        <v>6</v>
      </c>
    </row>
    <row r="4" spans="1:4" ht="12.75">
      <c r="A4" s="44"/>
      <c r="B4" s="57">
        <f>SUM(B1:B3)</f>
        <v>10500</v>
      </c>
      <c r="C4" s="58"/>
      <c r="D4" s="60">
        <v>10500</v>
      </c>
    </row>
    <row r="5" spans="1:3" ht="12.75">
      <c r="A5" s="44"/>
      <c r="B5" s="6"/>
      <c r="C5" s="58"/>
    </row>
    <row r="6" spans="1:4" ht="12.75">
      <c r="A6" s="44" t="s">
        <v>72</v>
      </c>
      <c r="B6" s="6">
        <v>2296.8</v>
      </c>
      <c r="C6" s="58" t="s">
        <v>7</v>
      </c>
      <c r="D6" s="60">
        <v>2296.8</v>
      </c>
    </row>
    <row r="7" spans="1:3" ht="12.75">
      <c r="A7" s="44"/>
      <c r="B7" s="6"/>
      <c r="C7" s="58"/>
    </row>
    <row r="8" spans="1:4" ht="12.75">
      <c r="A8" s="44" t="s">
        <v>68</v>
      </c>
      <c r="B8" s="6">
        <v>38000</v>
      </c>
      <c r="C8" s="58" t="s">
        <v>7</v>
      </c>
      <c r="D8" s="60">
        <v>38000</v>
      </c>
    </row>
    <row r="9" spans="1:3" ht="12.75">
      <c r="A9" s="44"/>
      <c r="B9" s="6"/>
      <c r="C9" s="58"/>
    </row>
    <row r="10" spans="1:4" ht="12.75">
      <c r="A10" s="44" t="s">
        <v>67</v>
      </c>
      <c r="B10" s="6">
        <v>523.99</v>
      </c>
      <c r="C10" s="58" t="s">
        <v>64</v>
      </c>
      <c r="D10" s="60">
        <v>523.99</v>
      </c>
    </row>
    <row r="11" spans="1:3" ht="12.75">
      <c r="A11" s="44"/>
      <c r="B11" s="6"/>
      <c r="C11" s="58"/>
    </row>
    <row r="12" spans="1:4" ht="22.5">
      <c r="A12" s="44" t="s">
        <v>78</v>
      </c>
      <c r="B12" s="6">
        <v>4768</v>
      </c>
      <c r="C12" s="58" t="s">
        <v>64</v>
      </c>
      <c r="D12" s="60">
        <v>4768</v>
      </c>
    </row>
    <row r="13" spans="1:3" ht="12.75">
      <c r="A13" s="44"/>
      <c r="B13" s="6"/>
      <c r="C13" s="58"/>
    </row>
    <row r="14" spans="1:3" ht="12.75">
      <c r="A14" s="44" t="s">
        <v>53</v>
      </c>
      <c r="B14" s="6">
        <v>911.87</v>
      </c>
      <c r="C14" s="58" t="s">
        <v>7</v>
      </c>
    </row>
    <row r="15" spans="1:3" ht="12.75">
      <c r="A15" s="44" t="s">
        <v>53</v>
      </c>
      <c r="B15" s="6">
        <v>3012.98</v>
      </c>
      <c r="C15" s="58" t="s">
        <v>7</v>
      </c>
    </row>
    <row r="16" spans="1:3" ht="12.75">
      <c r="A16" s="44" t="s">
        <v>53</v>
      </c>
      <c r="B16" s="6">
        <v>500</v>
      </c>
      <c r="C16" s="58" t="s">
        <v>7</v>
      </c>
    </row>
    <row r="17" spans="1:3" ht="12.75">
      <c r="A17" s="44" t="s">
        <v>53</v>
      </c>
      <c r="B17" s="6">
        <v>223</v>
      </c>
      <c r="C17" s="58" t="s">
        <v>7</v>
      </c>
    </row>
    <row r="18" spans="1:4" ht="12.75">
      <c r="A18" s="44"/>
      <c r="B18" s="57">
        <f>SUM(B14:B17)</f>
        <v>4647.85</v>
      </c>
      <c r="C18" s="58"/>
      <c r="D18" s="60">
        <v>4647.85</v>
      </c>
    </row>
    <row r="19" spans="1:3" ht="12.75">
      <c r="A19" s="44"/>
      <c r="B19" s="6"/>
      <c r="C19" s="58"/>
    </row>
    <row r="20" spans="1:3" ht="12.75">
      <c r="A20" s="44" t="s">
        <v>53</v>
      </c>
      <c r="B20" s="6">
        <v>5105.82</v>
      </c>
      <c r="C20" s="58" t="s">
        <v>6</v>
      </c>
    </row>
    <row r="21" spans="1:3" ht="12.75">
      <c r="A21" s="44" t="s">
        <v>53</v>
      </c>
      <c r="B21" s="6">
        <v>1959.77</v>
      </c>
      <c r="C21" s="58" t="s">
        <v>6</v>
      </c>
    </row>
    <row r="22" spans="1:3" ht="12.75">
      <c r="A22" s="44" t="s">
        <v>53</v>
      </c>
      <c r="B22" s="6">
        <v>780</v>
      </c>
      <c r="C22" s="58" t="s">
        <v>6</v>
      </c>
    </row>
    <row r="23" spans="1:3" ht="12.75">
      <c r="A23" s="44" t="s">
        <v>53</v>
      </c>
      <c r="B23" s="6">
        <v>350</v>
      </c>
      <c r="C23" s="58" t="s">
        <v>6</v>
      </c>
    </row>
    <row r="24" spans="1:3" ht="12.75">
      <c r="A24" s="44" t="s">
        <v>53</v>
      </c>
      <c r="B24" s="6">
        <v>100</v>
      </c>
      <c r="C24" s="58" t="s">
        <v>6</v>
      </c>
    </row>
    <row r="25" spans="1:3" ht="12.75">
      <c r="A25" s="44" t="s">
        <v>53</v>
      </c>
      <c r="B25" s="6">
        <v>500</v>
      </c>
      <c r="C25" s="58" t="s">
        <v>6</v>
      </c>
    </row>
    <row r="26" spans="1:3" ht="12.75">
      <c r="A26" s="44" t="s">
        <v>53</v>
      </c>
      <c r="B26" s="6">
        <v>480</v>
      </c>
      <c r="C26" s="58" t="s">
        <v>6</v>
      </c>
    </row>
    <row r="27" spans="1:4" ht="12.75">
      <c r="A27" s="44"/>
      <c r="B27" s="57">
        <f>SUM(B20:B26)</f>
        <v>9275.59</v>
      </c>
      <c r="C27" s="58"/>
      <c r="D27" s="60">
        <v>9275.59</v>
      </c>
    </row>
    <row r="28" spans="1:3" ht="12.75">
      <c r="A28" s="44"/>
      <c r="B28" s="6"/>
      <c r="C28" s="58"/>
    </row>
    <row r="29" spans="1:3" ht="12.75">
      <c r="A29" s="44" t="s">
        <v>53</v>
      </c>
      <c r="B29" s="6">
        <v>459</v>
      </c>
      <c r="C29" s="58" t="s">
        <v>64</v>
      </c>
    </row>
    <row r="30" spans="1:3" ht="12.75">
      <c r="A30" s="44" t="s">
        <v>53</v>
      </c>
      <c r="B30" s="6">
        <v>1750</v>
      </c>
      <c r="C30" s="58" t="s">
        <v>64</v>
      </c>
    </row>
    <row r="31" spans="1:3" ht="12.75">
      <c r="A31" s="44" t="s">
        <v>53</v>
      </c>
      <c r="B31" s="6">
        <v>630.58</v>
      </c>
      <c r="C31" s="58" t="s">
        <v>64</v>
      </c>
    </row>
    <row r="32" spans="1:3" ht="12.75">
      <c r="A32" s="44" t="s">
        <v>53</v>
      </c>
      <c r="B32" s="6">
        <v>200</v>
      </c>
      <c r="C32" s="58" t="s">
        <v>64</v>
      </c>
    </row>
    <row r="33" spans="1:4" ht="12.75">
      <c r="A33" s="44"/>
      <c r="B33" s="57">
        <f>SUM(B29:B32)</f>
        <v>3039.58</v>
      </c>
      <c r="C33" s="58"/>
      <c r="D33" s="60">
        <v>3039.58</v>
      </c>
    </row>
    <row r="34" spans="1:3" ht="12.75">
      <c r="A34" s="44"/>
      <c r="B34" s="57"/>
      <c r="C34" s="58"/>
    </row>
    <row r="35" spans="1:4" ht="22.5">
      <c r="A35" s="44" t="s">
        <v>74</v>
      </c>
      <c r="B35" s="6">
        <v>9280</v>
      </c>
      <c r="C35" s="58" t="s">
        <v>6</v>
      </c>
      <c r="D35" s="60">
        <v>9280</v>
      </c>
    </row>
    <row r="36" spans="1:3" ht="12.75">
      <c r="A36" s="44"/>
      <c r="B36" s="6"/>
      <c r="C36" s="58"/>
    </row>
    <row r="37" spans="1:3" ht="12.75">
      <c r="A37" s="44" t="s">
        <v>77</v>
      </c>
      <c r="B37" s="6">
        <f>1460+610</f>
        <v>2070</v>
      </c>
      <c r="C37" s="58" t="s">
        <v>64</v>
      </c>
    </row>
    <row r="38" spans="1:3" ht="12.75">
      <c r="A38" s="44" t="s">
        <v>77</v>
      </c>
      <c r="B38" s="6">
        <v>1560</v>
      </c>
      <c r="C38" s="58" t="s">
        <v>64</v>
      </c>
    </row>
    <row r="39" spans="1:4" ht="12.75">
      <c r="A39" s="44"/>
      <c r="B39" s="57">
        <f>SUM(B37:B38)</f>
        <v>3630</v>
      </c>
      <c r="C39" s="58"/>
      <c r="D39" s="60">
        <v>3630</v>
      </c>
    </row>
    <row r="40" spans="1:4" ht="12.75">
      <c r="A40" s="44" t="s">
        <v>47</v>
      </c>
      <c r="B40" s="6">
        <v>1299.98</v>
      </c>
      <c r="C40" s="58" t="s">
        <v>6</v>
      </c>
      <c r="D40" s="60">
        <v>1299.98</v>
      </c>
    </row>
    <row r="41" spans="1:3" ht="12.75">
      <c r="A41" s="44"/>
      <c r="B41" s="6"/>
      <c r="C41" s="58"/>
    </row>
    <row r="42" spans="1:4" ht="12.75">
      <c r="A42" s="44" t="s">
        <v>79</v>
      </c>
      <c r="B42" s="6">
        <v>1186</v>
      </c>
      <c r="C42" s="58" t="s">
        <v>64</v>
      </c>
      <c r="D42" s="60">
        <v>1186</v>
      </c>
    </row>
    <row r="43" spans="1:3" ht="12.75">
      <c r="A43" s="44"/>
      <c r="B43" s="6"/>
      <c r="C43" s="58"/>
    </row>
    <row r="44" spans="1:4" ht="12.75">
      <c r="A44" s="44" t="s">
        <v>59</v>
      </c>
      <c r="B44" s="6">
        <v>7804</v>
      </c>
      <c r="C44" s="58" t="s">
        <v>7</v>
      </c>
      <c r="D44" s="60">
        <v>7804</v>
      </c>
    </row>
    <row r="45" spans="1:3" ht="12.75">
      <c r="A45" s="44"/>
      <c r="B45" s="6"/>
      <c r="C45" s="58"/>
    </row>
    <row r="46" spans="1:4" ht="12.75">
      <c r="A46" s="44" t="s">
        <v>65</v>
      </c>
      <c r="B46" s="6">
        <v>2970</v>
      </c>
      <c r="C46" s="58" t="s">
        <v>64</v>
      </c>
      <c r="D46" s="60">
        <v>2970</v>
      </c>
    </row>
    <row r="47" spans="1:3" ht="12.75">
      <c r="A47" s="44"/>
      <c r="B47" s="6"/>
      <c r="C47" s="58"/>
    </row>
    <row r="48" spans="1:4" ht="22.5">
      <c r="A48" s="44" t="s">
        <v>63</v>
      </c>
      <c r="B48" s="6">
        <v>2400</v>
      </c>
      <c r="C48" s="58" t="s">
        <v>7</v>
      </c>
      <c r="D48" s="60">
        <v>2400</v>
      </c>
    </row>
    <row r="49" spans="1:3" ht="12.75">
      <c r="A49" s="44"/>
      <c r="B49" s="6"/>
      <c r="C49" s="58"/>
    </row>
    <row r="50" spans="1:3" ht="12.75">
      <c r="A50" s="44"/>
      <c r="B50" s="6"/>
      <c r="C50" s="58"/>
    </row>
    <row r="51" spans="1:4" ht="12.75">
      <c r="A51" s="44" t="s">
        <v>60</v>
      </c>
      <c r="B51" s="6">
        <v>1962.48</v>
      </c>
      <c r="C51" s="58" t="s">
        <v>7</v>
      </c>
      <c r="D51" s="60">
        <v>1962.48</v>
      </c>
    </row>
    <row r="52" spans="1:3" ht="12.75">
      <c r="A52" s="44"/>
      <c r="B52" s="6"/>
      <c r="C52" s="58"/>
    </row>
    <row r="53" spans="1:4" ht="12.75">
      <c r="A53" s="44" t="s">
        <v>60</v>
      </c>
      <c r="B53" s="6">
        <v>1722.91</v>
      </c>
      <c r="C53" s="58" t="s">
        <v>64</v>
      </c>
      <c r="D53" s="60">
        <v>1722.91</v>
      </c>
    </row>
    <row r="54" spans="1:3" ht="12.75">
      <c r="A54" s="44"/>
      <c r="B54" s="6"/>
      <c r="C54" s="58"/>
    </row>
    <row r="55" spans="1:3" ht="12.75">
      <c r="A55" s="44" t="s">
        <v>75</v>
      </c>
      <c r="B55" s="6">
        <v>2773.98</v>
      </c>
      <c r="C55" s="58" t="s">
        <v>6</v>
      </c>
    </row>
    <row r="56" spans="1:3" ht="12.75">
      <c r="A56" s="44" t="s">
        <v>75</v>
      </c>
      <c r="B56" s="6">
        <v>4504.87</v>
      </c>
      <c r="C56" s="58" t="s">
        <v>6</v>
      </c>
    </row>
    <row r="57" spans="1:4" ht="12.75">
      <c r="A57" s="44"/>
      <c r="B57" s="57">
        <f>SUM(B55:B56)</f>
        <v>7278.85</v>
      </c>
      <c r="C57" s="58"/>
      <c r="D57" s="60">
        <v>7278.85</v>
      </c>
    </row>
    <row r="58" spans="1:3" ht="12.75">
      <c r="A58" s="44"/>
      <c r="B58" s="6"/>
      <c r="C58" s="58"/>
    </row>
    <row r="59" spans="1:4" ht="22.5">
      <c r="A59" s="44" t="s">
        <v>66</v>
      </c>
      <c r="B59" s="6">
        <v>1090.4</v>
      </c>
      <c r="C59" s="58" t="s">
        <v>7</v>
      </c>
      <c r="D59" s="60">
        <v>1090.4</v>
      </c>
    </row>
    <row r="60" spans="1:3" ht="12.75">
      <c r="A60" s="44"/>
      <c r="B60" s="6"/>
      <c r="C60" s="58"/>
    </row>
    <row r="61" spans="1:4" ht="12.75">
      <c r="A61" s="44" t="s">
        <v>81</v>
      </c>
      <c r="B61" s="6">
        <v>2110</v>
      </c>
      <c r="C61" s="58" t="s">
        <v>64</v>
      </c>
      <c r="D61" s="60">
        <v>2110</v>
      </c>
    </row>
    <row r="62" spans="1:3" ht="12.75">
      <c r="A62" s="44"/>
      <c r="B62" s="6"/>
      <c r="C62" s="58"/>
    </row>
    <row r="63" spans="1:4" ht="33.75">
      <c r="A63" s="44" t="s">
        <v>62</v>
      </c>
      <c r="B63" s="6">
        <v>913.59</v>
      </c>
      <c r="C63" s="58" t="s">
        <v>6</v>
      </c>
      <c r="D63" s="60">
        <v>913.59</v>
      </c>
    </row>
    <row r="64" spans="1:3" ht="12.75">
      <c r="A64" s="45"/>
      <c r="B64" s="6"/>
      <c r="C64" s="59"/>
    </row>
    <row r="65" spans="1:4" ht="12.75">
      <c r="A65" s="44" t="s">
        <v>76</v>
      </c>
      <c r="B65" s="6">
        <v>1300</v>
      </c>
      <c r="C65" s="58" t="s">
        <v>6</v>
      </c>
      <c r="D65" s="60">
        <v>1300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DavidSS</dc:creator>
  <cp:keywords/>
  <dc:description/>
  <cp:lastModifiedBy>Coordinacion IIA</cp:lastModifiedBy>
  <cp:lastPrinted>2012-12-14T22:51:10Z</cp:lastPrinted>
  <dcterms:created xsi:type="dcterms:W3CDTF">2009-12-15T16:23:50Z</dcterms:created>
  <dcterms:modified xsi:type="dcterms:W3CDTF">2012-12-14T22:51:56Z</dcterms:modified>
  <cp:category/>
  <cp:version/>
  <cp:contentType/>
  <cp:contentStatus/>
</cp:coreProperties>
</file>